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defaultThemeVersion="124226"/>
  <mc:AlternateContent xmlns:mc="http://schemas.openxmlformats.org/markup-compatibility/2006">
    <mc:Choice Requires="x15">
      <x15ac:absPath xmlns:x15ac="http://schemas.microsoft.com/office/spreadsheetml/2010/11/ac" url="E:\各団体\会津ドッジボール協会\会津親善大会\2019年度\"/>
    </mc:Choice>
  </mc:AlternateContent>
  <xr:revisionPtr revIDLastSave="0" documentId="8_{E31D2339-7A31-4F72-B020-3F8172F8ED43}" xr6:coauthVersionLast="44" xr6:coauthVersionMax="44" xr10:uidLastSave="{00000000-0000-0000-0000-000000000000}"/>
  <bookViews>
    <workbookView xWindow="-120" yWindow="-120" windowWidth="29040" windowHeight="15840" xr2:uid="{00000000-000D-0000-FFFF-FFFF00000000}"/>
  </bookViews>
  <sheets>
    <sheet name="表紙" sheetId="15" r:id="rId1"/>
    <sheet name="式次第" sheetId="12" r:id="rId2"/>
    <sheet name="競技方法" sheetId="11" r:id="rId3"/>
    <sheet name="ﾁｰﾑ名" sheetId="1" r:id="rId4"/>
    <sheet name="割り当て練習" sheetId="27" r:id="rId5"/>
    <sheet name="タイムテーブル" sheetId="32" r:id="rId6"/>
    <sheet name="レギュラーリーグ表" sheetId="23" r:id="rId7"/>
    <sheet name="Jr.リーグ表" sheetId="24" r:id="rId8"/>
    <sheet name="ママさんリーグ表" sheetId="29" r:id="rId9"/>
    <sheet name="トーナメント表" sheetId="31" r:id="rId10"/>
    <sheet name="体育館案内図" sheetId="26" r:id="rId11"/>
    <sheet name="Sheet1" sheetId="33" r:id="rId12"/>
  </sheets>
  <definedNames>
    <definedName name="_xlnm.Print_Area" localSheetId="5">タイムテーブル!$A$1:$R$58</definedName>
    <definedName name="_xlnm.Print_Area" localSheetId="3">ﾁｰﾑ名!$A$1:$I$31</definedName>
    <definedName name="_xlnm.Print_Area" localSheetId="9">トーナメント表!$A$1:$BL$82</definedName>
    <definedName name="_xlnm.Print_Area" localSheetId="8">ママさんリーグ表!$A$1:$W$21</definedName>
    <definedName name="_xlnm.Print_Area" localSheetId="4">割り当て練習!$A$1:$H$17</definedName>
    <definedName name="_xlnm.Print_Area" localSheetId="10">体育館案内図!$A$1:$BX$63</definedName>
    <definedName name="_xlnm.Print_Area" localSheetId="0">表紙!$A$1:$I$46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V21" i="29" l="1"/>
  <c r="V20" i="29"/>
  <c r="I20" i="29"/>
  <c r="F20" i="29"/>
  <c r="C20" i="29"/>
  <c r="Q20" i="29" s="1"/>
  <c r="V19" i="29"/>
  <c r="V18" i="29"/>
  <c r="L18" i="29"/>
  <c r="F18" i="29"/>
  <c r="S18" i="29" s="1"/>
  <c r="C18" i="29"/>
  <c r="V17" i="29"/>
  <c r="V16" i="29"/>
  <c r="L16" i="29"/>
  <c r="I16" i="29"/>
  <c r="C16" i="29"/>
  <c r="V15" i="29"/>
  <c r="V14" i="29"/>
  <c r="L14" i="29"/>
  <c r="I14" i="29"/>
  <c r="O14" i="29" s="1"/>
  <c r="F14" i="29"/>
  <c r="Q14" i="29" s="1"/>
  <c r="V11" i="29"/>
  <c r="V10" i="29"/>
  <c r="I10" i="29"/>
  <c r="F10" i="29"/>
  <c r="C10" i="29"/>
  <c r="V9" i="29"/>
  <c r="V8" i="29"/>
  <c r="L8" i="29"/>
  <c r="F8" i="29"/>
  <c r="S8" i="29" s="1"/>
  <c r="C8" i="29"/>
  <c r="V7" i="29"/>
  <c r="V6" i="29"/>
  <c r="L6" i="29"/>
  <c r="I6" i="29"/>
  <c r="C6" i="29"/>
  <c r="V5" i="29"/>
  <c r="V4" i="29"/>
  <c r="L4" i="29"/>
  <c r="I4" i="29"/>
  <c r="F4" i="29"/>
  <c r="V41" i="24"/>
  <c r="V40" i="24"/>
  <c r="I40" i="24"/>
  <c r="F40" i="24"/>
  <c r="C40" i="24"/>
  <c r="V39" i="24"/>
  <c r="V38" i="24"/>
  <c r="L38" i="24"/>
  <c r="F38" i="24"/>
  <c r="S38" i="24" s="1"/>
  <c r="C38" i="24"/>
  <c r="V37" i="24"/>
  <c r="V36" i="24"/>
  <c r="L36" i="24"/>
  <c r="I36" i="24"/>
  <c r="C36" i="24"/>
  <c r="Q36" i="24" s="1"/>
  <c r="V35" i="24"/>
  <c r="V34" i="24"/>
  <c r="L34" i="24"/>
  <c r="I34" i="24"/>
  <c r="O34" i="24" s="1"/>
  <c r="F34" i="24"/>
  <c r="V31" i="24"/>
  <c r="V30" i="24"/>
  <c r="I30" i="24"/>
  <c r="F30" i="24"/>
  <c r="C30" i="24"/>
  <c r="V29" i="24"/>
  <c r="V28" i="24"/>
  <c r="L28" i="24"/>
  <c r="F28" i="24"/>
  <c r="S28" i="24" s="1"/>
  <c r="C28" i="24"/>
  <c r="V27" i="24"/>
  <c r="V26" i="24"/>
  <c r="L26" i="24"/>
  <c r="I26" i="24"/>
  <c r="C26" i="24"/>
  <c r="S26" i="24" s="1"/>
  <c r="V25" i="24"/>
  <c r="V24" i="24"/>
  <c r="L24" i="24"/>
  <c r="I24" i="24"/>
  <c r="F24" i="24"/>
  <c r="O24" i="24" s="1"/>
  <c r="V21" i="24"/>
  <c r="V20" i="24"/>
  <c r="I20" i="24"/>
  <c r="F20" i="24"/>
  <c r="C20" i="24"/>
  <c r="V19" i="24"/>
  <c r="V18" i="24"/>
  <c r="L18" i="24"/>
  <c r="F18" i="24"/>
  <c r="C18" i="24"/>
  <c r="Q18" i="24" s="1"/>
  <c r="V17" i="24"/>
  <c r="V16" i="24"/>
  <c r="L16" i="24"/>
  <c r="I16" i="24"/>
  <c r="S16" i="24" s="1"/>
  <c r="C16" i="24"/>
  <c r="V15" i="24"/>
  <c r="V14" i="24"/>
  <c r="L14" i="24"/>
  <c r="O14" i="24" s="1"/>
  <c r="I14" i="24"/>
  <c r="F14" i="24"/>
  <c r="V11" i="24"/>
  <c r="V10" i="24"/>
  <c r="I10" i="24"/>
  <c r="F10" i="24"/>
  <c r="C10" i="24"/>
  <c r="V9" i="24"/>
  <c r="V8" i="24"/>
  <c r="L8" i="24"/>
  <c r="F8" i="24"/>
  <c r="S8" i="24" s="1"/>
  <c r="C8" i="24"/>
  <c r="V7" i="24"/>
  <c r="V6" i="24"/>
  <c r="L6" i="24"/>
  <c r="I6" i="24"/>
  <c r="C6" i="24"/>
  <c r="V5" i="24"/>
  <c r="V4" i="24"/>
  <c r="L4" i="24"/>
  <c r="I4" i="24"/>
  <c r="O4" i="24" s="1"/>
  <c r="F4" i="24"/>
  <c r="V41" i="23"/>
  <c r="V40" i="23"/>
  <c r="V39" i="23"/>
  <c r="V38" i="23"/>
  <c r="V37" i="23"/>
  <c r="V36" i="23"/>
  <c r="V35" i="23"/>
  <c r="V34" i="23"/>
  <c r="V31" i="23"/>
  <c r="V30" i="23"/>
  <c r="V29" i="23"/>
  <c r="V28" i="23"/>
  <c r="V27" i="23"/>
  <c r="V26" i="23"/>
  <c r="V25" i="23"/>
  <c r="V24" i="23"/>
  <c r="V21" i="23"/>
  <c r="V20" i="23"/>
  <c r="V19" i="23"/>
  <c r="V18" i="23"/>
  <c r="V17" i="23"/>
  <c r="V16" i="23"/>
  <c r="V15" i="23"/>
  <c r="V14" i="23"/>
  <c r="V6" i="23"/>
  <c r="V7" i="23"/>
  <c r="V8" i="23"/>
  <c r="V9" i="23"/>
  <c r="V10" i="23"/>
  <c r="V11" i="23"/>
  <c r="V5" i="23"/>
  <c r="V4" i="23"/>
  <c r="I40" i="23"/>
  <c r="F40" i="23"/>
  <c r="C40" i="23"/>
  <c r="Q40" i="23" s="1"/>
  <c r="L38" i="23"/>
  <c r="F38" i="23"/>
  <c r="C38" i="23"/>
  <c r="S36" i="23"/>
  <c r="L36" i="23"/>
  <c r="I36" i="23"/>
  <c r="C36" i="23"/>
  <c r="Q36" i="23" s="1"/>
  <c r="L34" i="23"/>
  <c r="I34" i="23"/>
  <c r="F34" i="23"/>
  <c r="S34" i="23" l="1"/>
  <c r="O36" i="23"/>
  <c r="Q4" i="24"/>
  <c r="S4" i="24"/>
  <c r="S6" i="24"/>
  <c r="Q8" i="24"/>
  <c r="S14" i="24"/>
  <c r="Q16" i="24"/>
  <c r="S24" i="24"/>
  <c r="Q4" i="29"/>
  <c r="Q10" i="24"/>
  <c r="S18" i="24"/>
  <c r="Q20" i="24"/>
  <c r="Q28" i="24"/>
  <c r="S36" i="24"/>
  <c r="Q38" i="24"/>
  <c r="Q6" i="24"/>
  <c r="Q24" i="24"/>
  <c r="Q30" i="24"/>
  <c r="Q40" i="24"/>
  <c r="Q10" i="29"/>
  <c r="Q14" i="24"/>
  <c r="T14" i="24" s="1"/>
  <c r="T14" i="29"/>
  <c r="Q34" i="24"/>
  <c r="T34" i="24" s="1"/>
  <c r="O4" i="29"/>
  <c r="T4" i="29" s="1"/>
  <c r="S6" i="29"/>
  <c r="S16" i="29"/>
  <c r="S4" i="29"/>
  <c r="Q8" i="29"/>
  <c r="Q18" i="29"/>
  <c r="O6" i="29"/>
  <c r="S10" i="29"/>
  <c r="O16" i="29"/>
  <c r="S20" i="29"/>
  <c r="Q6" i="29"/>
  <c r="O8" i="29"/>
  <c r="T8" i="29" s="1"/>
  <c r="S14" i="29"/>
  <c r="Q16" i="29"/>
  <c r="O18" i="29"/>
  <c r="O10" i="29"/>
  <c r="T10" i="29" s="1"/>
  <c r="O20" i="29"/>
  <c r="T20" i="29" s="1"/>
  <c r="T4" i="24"/>
  <c r="T24" i="24"/>
  <c r="O6" i="24"/>
  <c r="T6" i="24" s="1"/>
  <c r="S10" i="24"/>
  <c r="O16" i="24"/>
  <c r="T16" i="24" s="1"/>
  <c r="S20" i="24"/>
  <c r="O26" i="24"/>
  <c r="S30" i="24"/>
  <c r="O36" i="24"/>
  <c r="T36" i="24" s="1"/>
  <c r="S40" i="24"/>
  <c r="O8" i="24"/>
  <c r="T8" i="24" s="1"/>
  <c r="O18" i="24"/>
  <c r="T18" i="24" s="1"/>
  <c r="Q26" i="24"/>
  <c r="O28" i="24"/>
  <c r="T28" i="24" s="1"/>
  <c r="S34" i="24"/>
  <c r="O38" i="24"/>
  <c r="T38" i="24" s="1"/>
  <c r="O10" i="24"/>
  <c r="T10" i="24" s="1"/>
  <c r="O20" i="24"/>
  <c r="T20" i="24" s="1"/>
  <c r="O30" i="24"/>
  <c r="T30" i="24" s="1"/>
  <c r="O40" i="24"/>
  <c r="T40" i="24" s="1"/>
  <c r="S38" i="23"/>
  <c r="O34" i="23"/>
  <c r="Q34" i="23"/>
  <c r="T36" i="23"/>
  <c r="O38" i="23"/>
  <c r="S40" i="23"/>
  <c r="Q38" i="23"/>
  <c r="O40" i="23"/>
  <c r="T40" i="23" s="1"/>
  <c r="T38" i="23" l="1"/>
  <c r="T34" i="23"/>
  <c r="T18" i="29"/>
  <c r="T16" i="29"/>
  <c r="T6" i="29"/>
  <c r="T26" i="24"/>
  <c r="I30" i="23" l="1"/>
  <c r="F30" i="23"/>
  <c r="C30" i="23"/>
  <c r="L28" i="23"/>
  <c r="F28" i="23"/>
  <c r="C28" i="23"/>
  <c r="L26" i="23"/>
  <c r="I26" i="23"/>
  <c r="C26" i="23"/>
  <c r="L24" i="23"/>
  <c r="I24" i="23"/>
  <c r="F24" i="23"/>
  <c r="I20" i="23"/>
  <c r="F20" i="23"/>
  <c r="C20" i="23"/>
  <c r="L18" i="23"/>
  <c r="F18" i="23"/>
  <c r="C18" i="23"/>
  <c r="L16" i="23"/>
  <c r="I16" i="23"/>
  <c r="C16" i="23"/>
  <c r="O14" i="23"/>
  <c r="L14" i="23"/>
  <c r="I14" i="23"/>
  <c r="F14" i="23"/>
  <c r="I10" i="23"/>
  <c r="F10" i="23"/>
  <c r="C10" i="23"/>
  <c r="O24" i="23" l="1"/>
  <c r="S14" i="23"/>
  <c r="S28" i="23"/>
  <c r="S30" i="23"/>
  <c r="S24" i="23"/>
  <c r="Q24" i="23"/>
  <c r="Q10" i="23"/>
  <c r="S26" i="23"/>
  <c r="O26" i="23"/>
  <c r="S10" i="23"/>
  <c r="O28" i="23"/>
  <c r="O30" i="23"/>
  <c r="Q26" i="23"/>
  <c r="Q30" i="23"/>
  <c r="Q28" i="23"/>
  <c r="O10" i="23"/>
  <c r="S16" i="23"/>
  <c r="O16" i="23"/>
  <c r="S18" i="23"/>
  <c r="O18" i="23"/>
  <c r="S20" i="23"/>
  <c r="O20" i="23"/>
  <c r="Q14" i="23"/>
  <c r="T14" i="23" s="1"/>
  <c r="Q18" i="23"/>
  <c r="Q20" i="23"/>
  <c r="Q16" i="23"/>
  <c r="T24" i="23" l="1"/>
  <c r="T20" i="23"/>
  <c r="T10" i="23"/>
  <c r="T26" i="23"/>
  <c r="T18" i="23"/>
  <c r="T16" i="23"/>
  <c r="T30" i="23"/>
  <c r="T28" i="23"/>
  <c r="L8" i="23" l="1"/>
  <c r="F8" i="23"/>
  <c r="C8" i="23"/>
  <c r="L6" i="23"/>
  <c r="I6" i="23"/>
  <c r="C6" i="23"/>
  <c r="L4" i="23"/>
  <c r="I4" i="23"/>
  <c r="F4" i="23"/>
  <c r="S8" i="23" l="1"/>
  <c r="Q8" i="23"/>
  <c r="O8" i="23"/>
  <c r="S6" i="23"/>
  <c r="O6" i="23"/>
  <c r="Q6" i="23"/>
  <c r="S4" i="23"/>
  <c r="Q4" i="23"/>
  <c r="O4" i="23"/>
  <c r="T4" i="23" l="1"/>
  <c r="T8" i="23"/>
  <c r="T6" i="23"/>
</calcChain>
</file>

<file path=xl/sharedStrings.xml><?xml version="1.0" encoding="utf-8"?>
<sst xmlns="http://schemas.openxmlformats.org/spreadsheetml/2006/main" count="1188" uniqueCount="467">
  <si>
    <t>【大会スケジュール】</t>
  </si>
  <si>
    <t>【式次第】</t>
  </si>
  <si>
    <t>《開会式》</t>
  </si>
  <si>
    <t>《閉会式》</t>
  </si>
  <si>
    <t>【　競技方法　】</t>
  </si>
  <si>
    <t>勝ち：２点　引き分け：１点　敗け：０点</t>
  </si>
  <si>
    <t>２チーム以上が同点の場合は、以下の順で順位を決定する。</t>
  </si>
  <si>
    <t>・試合終了時の味方内野人数の合計が多いチームを上位とする。</t>
  </si>
  <si>
    <t>・直接対戦の勝ちチームを上位とする。</t>
  </si>
  <si>
    <t>・試合終了時の相手内野人数の合計が少ないチームを上位とする。</t>
  </si>
  <si>
    <t>・以上で順位が決定しない場合は、キャプテンによるジャンケン一本勝負にて勝った</t>
  </si>
  <si>
    <t>チームを上位とする。</t>
  </si>
  <si>
    <t>【　注意事項　】</t>
  </si>
  <si>
    <t>１．</t>
    <phoneticPr fontId="3"/>
  </si>
  <si>
    <t>２．</t>
    <phoneticPr fontId="3"/>
  </si>
  <si>
    <t>３．</t>
    <phoneticPr fontId="3"/>
  </si>
  <si>
    <t>４．</t>
    <phoneticPr fontId="3"/>
  </si>
  <si>
    <t>５．</t>
    <phoneticPr fontId="3"/>
  </si>
  <si>
    <t>開式のことば</t>
    <phoneticPr fontId="3"/>
  </si>
  <si>
    <t>競技上の注意</t>
    <phoneticPr fontId="3"/>
  </si>
  <si>
    <t>閉式のことば</t>
    <phoneticPr fontId="3"/>
  </si>
  <si>
    <t>成績発表</t>
    <phoneticPr fontId="3"/>
  </si>
  <si>
    <t>表彰</t>
    <phoneticPr fontId="3"/>
  </si>
  <si>
    <t>チーム受付</t>
    <phoneticPr fontId="2"/>
  </si>
  <si>
    <t>審判会議</t>
    <phoneticPr fontId="2"/>
  </si>
  <si>
    <t>監督会議</t>
    <phoneticPr fontId="2"/>
  </si>
  <si>
    <t>開会式</t>
    <phoneticPr fontId="2"/>
  </si>
  <si>
    <t>競技開始</t>
    <phoneticPr fontId="2"/>
  </si>
  <si>
    <t>福島民友新聞社</t>
  </si>
  <si>
    <t>福島民報社　</t>
    <phoneticPr fontId="3"/>
  </si>
  <si>
    <t>日　時：</t>
    <phoneticPr fontId="3"/>
  </si>
  <si>
    <t>会　場：</t>
    <phoneticPr fontId="3"/>
  </si>
  <si>
    <t>後　援：</t>
    <phoneticPr fontId="3"/>
  </si>
  <si>
    <t>会津ドッジボール協会</t>
    <phoneticPr fontId="3"/>
  </si>
  <si>
    <t>会津若松市教育委員会</t>
    <phoneticPr fontId="3"/>
  </si>
  <si>
    <t>試合</t>
    <rPh sb="0" eb="2">
      <t>シアイ</t>
    </rPh>
    <phoneticPr fontId="1"/>
  </si>
  <si>
    <t>時間</t>
    <rPh sb="0" eb="2">
      <t>ジカン</t>
    </rPh>
    <phoneticPr fontId="1"/>
  </si>
  <si>
    <t>オフィシャル席を
背にして左サイド</t>
    <rPh sb="6" eb="7">
      <t>セキ</t>
    </rPh>
    <rPh sb="9" eb="10">
      <t>セ</t>
    </rPh>
    <rPh sb="13" eb="14">
      <t>ヒダリ</t>
    </rPh>
    <phoneticPr fontId="1"/>
  </si>
  <si>
    <t>対</t>
    <rPh sb="0" eb="1">
      <t>タイ</t>
    </rPh>
    <phoneticPr fontId="1"/>
  </si>
  <si>
    <t>オフィシャル席を
背にして右サイド</t>
    <rPh sb="6" eb="7">
      <t>セキ</t>
    </rPh>
    <rPh sb="13" eb="14">
      <t>ミギ</t>
    </rPh>
    <phoneticPr fontId="1"/>
  </si>
  <si>
    <t>予選リーグ</t>
    <rPh sb="0" eb="2">
      <t>ヨセン</t>
    </rPh>
    <phoneticPr fontId="1"/>
  </si>
  <si>
    <t>－</t>
    <phoneticPr fontId="1"/>
  </si>
  <si>
    <t>１</t>
    <phoneticPr fontId="1"/>
  </si>
  <si>
    <t>２</t>
    <phoneticPr fontId="1"/>
  </si>
  <si>
    <t>３</t>
    <phoneticPr fontId="1"/>
  </si>
  <si>
    <t>４</t>
    <phoneticPr fontId="1"/>
  </si>
  <si>
    <t>勝－分－敗</t>
    <rPh sb="0" eb="1">
      <t>ショウ</t>
    </rPh>
    <rPh sb="2" eb="3">
      <t>ブン</t>
    </rPh>
    <rPh sb="4" eb="5">
      <t>ハイ</t>
    </rPh>
    <phoneticPr fontId="1"/>
  </si>
  <si>
    <t>勝点</t>
    <rPh sb="0" eb="1">
      <t>カ</t>
    </rPh>
    <rPh sb="1" eb="2">
      <t>テン</t>
    </rPh>
    <phoneticPr fontId="1"/>
  </si>
  <si>
    <t>人数</t>
    <rPh sb="0" eb="2">
      <t>ニンズウ</t>
    </rPh>
    <phoneticPr fontId="1"/>
  </si>
  <si>
    <t>順位</t>
    <rPh sb="0" eb="2">
      <t>ジュンイ</t>
    </rPh>
    <phoneticPr fontId="1"/>
  </si>
  <si>
    <t xml:space="preserve"> 内</t>
    <rPh sb="1" eb="2">
      <t>ナイ</t>
    </rPh>
    <phoneticPr fontId="1"/>
  </si>
  <si>
    <t xml:space="preserve"> 相</t>
    <rPh sb="1" eb="2">
      <t>ショウ</t>
    </rPh>
    <phoneticPr fontId="1"/>
  </si>
  <si>
    <t>新鶴ファイターズ</t>
    <rPh sb="0" eb="2">
      <t>ニイツル</t>
    </rPh>
    <phoneticPr fontId="1"/>
  </si>
  <si>
    <t>開場</t>
    <rPh sb="0" eb="2">
      <t>カイジョウ</t>
    </rPh>
    <phoneticPr fontId="2"/>
  </si>
  <si>
    <t>午前７時００分</t>
    <phoneticPr fontId="2"/>
  </si>
  <si>
    <t>チーム練習</t>
    <rPh sb="3" eb="5">
      <t>レンシュウ</t>
    </rPh>
    <phoneticPr fontId="2"/>
  </si>
  <si>
    <t>協会会長挨拶　　　　　大島　浩　会津ドッジボール協会長</t>
    <rPh sb="11" eb="13">
      <t>オオシマ</t>
    </rPh>
    <rPh sb="14" eb="15">
      <t>ヒロシ</t>
    </rPh>
    <phoneticPr fontId="3"/>
  </si>
  <si>
    <t>選手宣誓　　　　　　　　門田パープルソウル</t>
    <rPh sb="12" eb="14">
      <t>モンデン</t>
    </rPh>
    <phoneticPr fontId="3"/>
  </si>
  <si>
    <t>総評　　　　　　　　　　　大島　浩　会津ドッジボール協会長</t>
    <phoneticPr fontId="3"/>
  </si>
  <si>
    <t>鳥川ライジングファルコン</t>
    <rPh sb="0" eb="2">
      <t>トリカワ</t>
    </rPh>
    <phoneticPr fontId="1"/>
  </si>
  <si>
    <t>門田パープルソウル</t>
    <rPh sb="0" eb="2">
      <t>モンデン</t>
    </rPh>
    <phoneticPr fontId="1"/>
  </si>
  <si>
    <t>永盛ミュートス・キッズ</t>
    <rPh sb="0" eb="2">
      <t>ナガモリ</t>
    </rPh>
    <phoneticPr fontId="1"/>
  </si>
  <si>
    <t>須賀川ブルーインパルス</t>
    <rPh sb="0" eb="3">
      <t>スカガワ</t>
    </rPh>
    <phoneticPr fontId="1"/>
  </si>
  <si>
    <t>Ａリーグ</t>
    <phoneticPr fontId="1"/>
  </si>
  <si>
    <t>会津ドッジボール協会　親善大会</t>
    <rPh sb="0" eb="2">
      <t>アイヅ</t>
    </rPh>
    <rPh sb="8" eb="10">
      <t>キョウカイ</t>
    </rPh>
    <rPh sb="11" eb="13">
      <t>シンゼン</t>
    </rPh>
    <rPh sb="13" eb="15">
      <t>タイカイ</t>
    </rPh>
    <phoneticPr fontId="1"/>
  </si>
  <si>
    <t>城西レッドウイングス</t>
    <phoneticPr fontId="4"/>
  </si>
  <si>
    <t>鳥川ライジングファルコン</t>
    <phoneticPr fontId="4"/>
  </si>
  <si>
    <t>Ａｏｉトップガン</t>
    <phoneticPr fontId="4"/>
  </si>
  <si>
    <t>ＷＡＮＯドリームズ</t>
  </si>
  <si>
    <t>主　催：</t>
    <phoneticPr fontId="3"/>
  </si>
  <si>
    <t>特別協賛：</t>
    <rPh sb="0" eb="2">
      <t>トクベツ</t>
    </rPh>
    <rPh sb="2" eb="4">
      <t>キョウサン</t>
    </rPh>
    <phoneticPr fontId="3"/>
  </si>
  <si>
    <t>会津柳津温泉　花ホテル　滝のや</t>
    <rPh sb="0" eb="2">
      <t>アイヅ</t>
    </rPh>
    <rPh sb="2" eb="4">
      <t>ヤナイヅ</t>
    </rPh>
    <rPh sb="4" eb="6">
      <t>オンセン</t>
    </rPh>
    <rPh sb="7" eb="8">
      <t>ハナ</t>
    </rPh>
    <rPh sb="12" eb="13">
      <t>タキ</t>
    </rPh>
    <phoneticPr fontId="3"/>
  </si>
  <si>
    <t>　　ホームページ　http://hanahotel.jp/</t>
    <phoneticPr fontId="3"/>
  </si>
  <si>
    <t>レギュラーの部</t>
    <rPh sb="6" eb="7">
      <t>ブ</t>
    </rPh>
    <phoneticPr fontId="4"/>
  </si>
  <si>
    <t>緑ヶ丘ドッジボール
　スポーツ少年団</t>
    <phoneticPr fontId="4"/>
  </si>
  <si>
    <t>チーム</t>
    <phoneticPr fontId="4"/>
  </si>
  <si>
    <t>いいのフェニックス</t>
  </si>
  <si>
    <t>M.U.D.C</t>
  </si>
  <si>
    <t>白二ビクトリー</t>
    <rPh sb="0" eb="1">
      <t>シロ</t>
    </rPh>
    <rPh sb="1" eb="2">
      <t>ニ</t>
    </rPh>
    <phoneticPr fontId="1"/>
  </si>
  <si>
    <t>福島県須賀川市</t>
    <rPh sb="0" eb="3">
      <t>フクシマケン</t>
    </rPh>
    <rPh sb="3" eb="7">
      <t>スカガワシ</t>
    </rPh>
    <phoneticPr fontId="1"/>
  </si>
  <si>
    <t>Aoiミラクルキッズ</t>
  </si>
  <si>
    <t>福島県会津若松市</t>
    <rPh sb="0" eb="3">
      <t>フクシマケン</t>
    </rPh>
    <rPh sb="3" eb="8">
      <t>アイヅワカマツシ</t>
    </rPh>
    <phoneticPr fontId="1"/>
  </si>
  <si>
    <t>福島県郡山市</t>
    <rPh sb="0" eb="3">
      <t>フクシマケン</t>
    </rPh>
    <rPh sb="3" eb="5">
      <t>コオリヤマ</t>
    </rPh>
    <rPh sb="5" eb="6">
      <t>シ</t>
    </rPh>
    <phoneticPr fontId="1"/>
  </si>
  <si>
    <t>福島県会津美里町</t>
    <rPh sb="0" eb="3">
      <t>フクシマケン</t>
    </rPh>
    <rPh sb="3" eb="8">
      <t>アイヅミサトマチ</t>
    </rPh>
    <phoneticPr fontId="1"/>
  </si>
  <si>
    <t>福島県須賀川市</t>
    <rPh sb="3" eb="7">
      <t>スカガワシ</t>
    </rPh>
    <phoneticPr fontId="1"/>
  </si>
  <si>
    <t>福島県本宮市</t>
    <rPh sb="3" eb="6">
      <t>モトミヤシ</t>
    </rPh>
    <phoneticPr fontId="1"/>
  </si>
  <si>
    <t>福島県白河市</t>
    <rPh sb="3" eb="6">
      <t>シラカワシ</t>
    </rPh>
    <phoneticPr fontId="1"/>
  </si>
  <si>
    <t>ライジングまま～ず</t>
  </si>
  <si>
    <t>會津っ娘</t>
    <rPh sb="0" eb="1">
      <t>アイ</t>
    </rPh>
    <rPh sb="1" eb="2">
      <t>ツ</t>
    </rPh>
    <rPh sb="3" eb="4">
      <t>ムスメ</t>
    </rPh>
    <phoneticPr fontId="1"/>
  </si>
  <si>
    <t>新鶴かあちゃんず</t>
    <rPh sb="0" eb="2">
      <t>ニイツル</t>
    </rPh>
    <phoneticPr fontId="1"/>
  </si>
  <si>
    <t>ブルースターキング</t>
  </si>
  <si>
    <t>本宮ドッジボールスポーツ少年団</t>
  </si>
  <si>
    <t>いいのフェニックス</t>
    <phoneticPr fontId="4"/>
  </si>
  <si>
    <t>会津ドッジボール協会　親善大会　リーグ表</t>
    <rPh sb="0" eb="2">
      <t>アイヅ</t>
    </rPh>
    <rPh sb="8" eb="10">
      <t>キョウカイ</t>
    </rPh>
    <rPh sb="11" eb="13">
      <t>シンゼン</t>
    </rPh>
    <rPh sb="13" eb="15">
      <t>タイカイ</t>
    </rPh>
    <rPh sb="19" eb="20">
      <t>ヒョウ</t>
    </rPh>
    <phoneticPr fontId="1"/>
  </si>
  <si>
    <t>ママさんの部</t>
    <rPh sb="5" eb="6">
      <t>ブ</t>
    </rPh>
    <phoneticPr fontId="4"/>
  </si>
  <si>
    <t>レギュラー決勝トーナメント</t>
    <rPh sb="5" eb="7">
      <t>ケッショウ</t>
    </rPh>
    <phoneticPr fontId="4"/>
  </si>
  <si>
    <t>新潟県新潟市</t>
    <rPh sb="0" eb="3">
      <t>ニイガタケン</t>
    </rPh>
    <rPh sb="3" eb="6">
      <t>ニイガタシ</t>
    </rPh>
    <phoneticPr fontId="1"/>
  </si>
  <si>
    <t>３．</t>
  </si>
  <si>
    <t>４．</t>
  </si>
  <si>
    <t>５．</t>
  </si>
  <si>
    <t>６．</t>
  </si>
  <si>
    <t>ステージ</t>
    <phoneticPr fontId="4"/>
  </si>
  <si>
    <t>オフィシャル左</t>
    <rPh sb="6" eb="7">
      <t>ヒダリ</t>
    </rPh>
    <phoneticPr fontId="4"/>
  </si>
  <si>
    <t>オフィシャル右</t>
    <rPh sb="6" eb="7">
      <t>ミギ</t>
    </rPh>
    <phoneticPr fontId="4"/>
  </si>
  <si>
    <t>割り当て練習表</t>
    <rPh sb="0" eb="1">
      <t>ワ</t>
    </rPh>
    <rPh sb="2" eb="3">
      <t>ア</t>
    </rPh>
    <rPh sb="4" eb="6">
      <t>レンシュウ</t>
    </rPh>
    <rPh sb="6" eb="7">
      <t>ヒョウ</t>
    </rPh>
    <phoneticPr fontId="4"/>
  </si>
  <si>
    <t>須賀川
ブルーインパルス</t>
    <rPh sb="0" eb="3">
      <t>スカガワ</t>
    </rPh>
    <phoneticPr fontId="4"/>
  </si>
  <si>
    <t>午前８時００分から８時２０分(プラカード預かります)</t>
    <rPh sb="20" eb="21">
      <t>アズ</t>
    </rPh>
    <phoneticPr fontId="2"/>
  </si>
  <si>
    <t>門田
パープルソウル</t>
    <rPh sb="0" eb="2">
      <t>モンデン</t>
    </rPh>
    <phoneticPr fontId="4"/>
  </si>
  <si>
    <t>新鶴
ファイターズ</t>
    <rPh sb="0" eb="2">
      <t>ニイツル</t>
    </rPh>
    <phoneticPr fontId="4"/>
  </si>
  <si>
    <t>永盛
ミュートスキッズ</t>
    <rPh sb="0" eb="2">
      <t>ナガモリ</t>
    </rPh>
    <phoneticPr fontId="4"/>
  </si>
  <si>
    <t>本宮
ドッジボール
スポーツ少年団</t>
    <rPh sb="0" eb="2">
      <t>モトミヤ</t>
    </rPh>
    <rPh sb="14" eb="17">
      <t>ショウネンダン</t>
    </rPh>
    <phoneticPr fontId="4"/>
  </si>
  <si>
    <t>白二
ビクトリー</t>
    <rPh sb="0" eb="2">
      <t>シロニ</t>
    </rPh>
    <phoneticPr fontId="4"/>
  </si>
  <si>
    <t>鶴ヶ城体育館</t>
    <rPh sb="0" eb="3">
      <t>ツルガジョウ</t>
    </rPh>
    <rPh sb="3" eb="6">
      <t>タイイクカン</t>
    </rPh>
    <phoneticPr fontId="3"/>
  </si>
  <si>
    <t>午前８時４５分から</t>
    <phoneticPr fontId="2"/>
  </si>
  <si>
    <t>午前８時３０分から午前８時４０分</t>
    <phoneticPr fontId="2"/>
  </si>
  <si>
    <t>午前８時１５分から午前８時３０分</t>
    <phoneticPr fontId="2"/>
  </si>
  <si>
    <t>割り当て練習　（～８時３０分）</t>
    <rPh sb="0" eb="1">
      <t>ワ</t>
    </rPh>
    <rPh sb="2" eb="3">
      <t>ア</t>
    </rPh>
    <rPh sb="4" eb="6">
      <t>レンシュウ</t>
    </rPh>
    <rPh sb="10" eb="11">
      <t>ジ</t>
    </rPh>
    <rPh sb="13" eb="14">
      <t>フン</t>
    </rPh>
    <phoneticPr fontId="2"/>
  </si>
  <si>
    <t>須賀川ゴジラキッズDBC</t>
    <rPh sb="0" eb="3">
      <t>スカガワ</t>
    </rPh>
    <phoneticPr fontId="1"/>
  </si>
  <si>
    <t>Aoiトップガン</t>
  </si>
  <si>
    <t>S.N.D.C GACKY'S</t>
  </si>
  <si>
    <t>Dリーグ</t>
    <phoneticPr fontId="1"/>
  </si>
  <si>
    <t>Eリーグ</t>
    <phoneticPr fontId="1"/>
  </si>
  <si>
    <t>Fリーグ</t>
    <phoneticPr fontId="1"/>
  </si>
  <si>
    <t>須賀川ミニラキッズ 1</t>
    <rPh sb="0" eb="3">
      <t>スカガワ</t>
    </rPh>
    <phoneticPr fontId="1"/>
  </si>
  <si>
    <t>須賀川ミニラキッズ 2</t>
    <rPh sb="0" eb="3">
      <t>スカガワ</t>
    </rPh>
    <phoneticPr fontId="1"/>
  </si>
  <si>
    <t>プレジール・キッズ</t>
  </si>
  <si>
    <t>須賀川ゴジラママ 1</t>
    <rPh sb="0" eb="3">
      <t>スカガワ</t>
    </rPh>
    <phoneticPr fontId="1"/>
  </si>
  <si>
    <t>北（Ａ）コート</t>
    <rPh sb="0" eb="1">
      <t>キタ</t>
    </rPh>
    <phoneticPr fontId="1"/>
  </si>
  <si>
    <t>南（Ｂ）コート</t>
    <rPh sb="0" eb="1">
      <t>ミナミ</t>
    </rPh>
    <phoneticPr fontId="4"/>
  </si>
  <si>
    <t>Bリーグ</t>
    <phoneticPr fontId="1"/>
  </si>
  <si>
    <t>Aoiトップガン</t>
    <phoneticPr fontId="1"/>
  </si>
  <si>
    <t>Cリーグ</t>
    <phoneticPr fontId="1"/>
  </si>
  <si>
    <t>プレジール・キッズ</t>
    <phoneticPr fontId="1"/>
  </si>
  <si>
    <t>Aoiミラクルキッズ</t>
    <phoneticPr fontId="1"/>
  </si>
  <si>
    <t>ライジングまま～ず</t>
    <phoneticPr fontId="1"/>
  </si>
  <si>
    <t>北31</t>
    <rPh sb="0" eb="1">
      <t>キタ</t>
    </rPh>
    <phoneticPr fontId="4"/>
  </si>
  <si>
    <t>南31</t>
    <rPh sb="0" eb="1">
      <t>ミナミ</t>
    </rPh>
    <phoneticPr fontId="4"/>
  </si>
  <si>
    <t>北32</t>
    <rPh sb="0" eb="1">
      <t>キタ</t>
    </rPh>
    <phoneticPr fontId="4"/>
  </si>
  <si>
    <t>北33</t>
    <rPh sb="0" eb="1">
      <t>キタ</t>
    </rPh>
    <phoneticPr fontId="4"/>
  </si>
  <si>
    <t>北34</t>
    <rPh sb="0" eb="1">
      <t>キタ</t>
    </rPh>
    <phoneticPr fontId="4"/>
  </si>
  <si>
    <t>南34</t>
    <rPh sb="0" eb="1">
      <t>ミナミ</t>
    </rPh>
    <phoneticPr fontId="4"/>
  </si>
  <si>
    <t>Jr.決勝戦</t>
    <rPh sb="3" eb="6">
      <t>ケッショウセン</t>
    </rPh>
    <phoneticPr fontId="4"/>
  </si>
  <si>
    <t>北36</t>
    <rPh sb="0" eb="1">
      <t>キタ</t>
    </rPh>
    <phoneticPr fontId="4"/>
  </si>
  <si>
    <t>北37</t>
    <rPh sb="0" eb="1">
      <t>キタ</t>
    </rPh>
    <phoneticPr fontId="4"/>
  </si>
  <si>
    <t>開会式終了後（午前９時００分予定）</t>
    <phoneticPr fontId="2"/>
  </si>
  <si>
    <t>北コート</t>
    <rPh sb="0" eb="1">
      <t>キタ</t>
    </rPh>
    <phoneticPr fontId="4"/>
  </si>
  <si>
    <t>南コート</t>
    <rPh sb="0" eb="1">
      <t>ミナミ</t>
    </rPh>
    <phoneticPr fontId="4"/>
  </si>
  <si>
    <t>Aoi
トップガン</t>
  </si>
  <si>
    <t>開館～7:30</t>
    <rPh sb="0" eb="2">
      <t>カイカン</t>
    </rPh>
    <phoneticPr fontId="4"/>
  </si>
  <si>
    <t>7:30～7:50</t>
    <phoneticPr fontId="4"/>
  </si>
  <si>
    <t>7:50～8:10</t>
    <phoneticPr fontId="4"/>
  </si>
  <si>
    <t xml:space="preserve">
ママタイム
8:10～8:30</t>
    <phoneticPr fontId="4"/>
  </si>
  <si>
    <t>城西
レッドウイングス</t>
    <rPh sb="0" eb="2">
      <t>ジョウサイ</t>
    </rPh>
    <phoneticPr fontId="4"/>
  </si>
  <si>
    <t>S.N.D.C GACKY'S</t>
    <phoneticPr fontId="1"/>
  </si>
  <si>
    <t>ブルースターキング</t>
    <phoneticPr fontId="1"/>
  </si>
  <si>
    <t>仲良く使ってね！！！</t>
    <rPh sb="0" eb="2">
      <t>ナカヨ</t>
    </rPh>
    <rPh sb="3" eb="4">
      <t>ツカ</t>
    </rPh>
    <phoneticPr fontId="4"/>
  </si>
  <si>
    <t>Jrは本体と一緒でお願いします　/　時間を守り、譲り合いながら練習してください</t>
    <rPh sb="3" eb="5">
      <t>ホンタイ</t>
    </rPh>
    <rPh sb="6" eb="8">
      <t>イッショ</t>
    </rPh>
    <rPh sb="10" eb="11">
      <t>ネガ</t>
    </rPh>
    <rPh sb="18" eb="20">
      <t>ジカン</t>
    </rPh>
    <rPh sb="21" eb="22">
      <t>マモ</t>
    </rPh>
    <rPh sb="24" eb="25">
      <t>ユズ</t>
    </rPh>
    <rPh sb="26" eb="27">
      <t>ア</t>
    </rPh>
    <rPh sb="31" eb="33">
      <t>レンシュウ</t>
    </rPh>
    <phoneticPr fontId="4"/>
  </si>
  <si>
    <t>鶴ヶ城体育館　案内図</t>
    <rPh sb="0" eb="3">
      <t>ツルガジョウ</t>
    </rPh>
    <rPh sb="3" eb="6">
      <t>タイイクカン</t>
    </rPh>
    <rPh sb="7" eb="10">
      <t>アンナイズ</t>
    </rPh>
    <phoneticPr fontId="4"/>
  </si>
  <si>
    <t>1F玄関</t>
    <rPh sb="2" eb="4">
      <t>ゲンカン</t>
    </rPh>
    <phoneticPr fontId="4"/>
  </si>
  <si>
    <t>アリーナ</t>
    <phoneticPr fontId="4"/>
  </si>
  <si>
    <t>南コート次試合選手待機所</t>
    <rPh sb="0" eb="1">
      <t>ミナミ</t>
    </rPh>
    <rPh sb="4" eb="5">
      <t>ジ</t>
    </rPh>
    <rPh sb="5" eb="7">
      <t>シアイ</t>
    </rPh>
    <rPh sb="7" eb="9">
      <t>センシュ</t>
    </rPh>
    <rPh sb="9" eb="11">
      <t>タイキ</t>
    </rPh>
    <rPh sb="11" eb="12">
      <t>ジョ</t>
    </rPh>
    <phoneticPr fontId="4"/>
  </si>
  <si>
    <t>北コート次試合選手待機所</t>
    <rPh sb="0" eb="1">
      <t>キタ</t>
    </rPh>
    <rPh sb="4" eb="5">
      <t>ジ</t>
    </rPh>
    <rPh sb="5" eb="7">
      <t>シアイ</t>
    </rPh>
    <rPh sb="7" eb="9">
      <t>センシュ</t>
    </rPh>
    <rPh sb="9" eb="11">
      <t>タイキ</t>
    </rPh>
    <rPh sb="11" eb="12">
      <t>ジョ</t>
    </rPh>
    <phoneticPr fontId="4"/>
  </si>
  <si>
    <t>鳥川</t>
    <rPh sb="0" eb="2">
      <t>トリカワ</t>
    </rPh>
    <phoneticPr fontId="4"/>
  </si>
  <si>
    <t>門田</t>
    <rPh sb="0" eb="2">
      <t>モンデン</t>
    </rPh>
    <phoneticPr fontId="4"/>
  </si>
  <si>
    <t>１．</t>
    <phoneticPr fontId="1"/>
  </si>
  <si>
    <t>今大会のルールは「ＪＤＢＡ　日本ドッジボール協会公式ルールに準じる。</t>
    <phoneticPr fontId="1"/>
  </si>
  <si>
    <t>２．</t>
    <phoneticPr fontId="1"/>
  </si>
  <si>
    <t>試合は全て５分１セットマッチのランニングタイム制で行う。</t>
    <rPh sb="3" eb="4">
      <t>スベ</t>
    </rPh>
    <phoneticPr fontId="1"/>
  </si>
  <si>
    <t>３．</t>
    <phoneticPr fontId="1"/>
  </si>
  <si>
    <t>尚、各部とも規定人数に満たなくても可とする。</t>
    <rPh sb="0" eb="1">
      <t>ナオ</t>
    </rPh>
    <rPh sb="2" eb="4">
      <t>カクブ</t>
    </rPh>
    <rPh sb="6" eb="8">
      <t>キテイ</t>
    </rPh>
    <rPh sb="8" eb="10">
      <t>ニンズウ</t>
    </rPh>
    <rPh sb="11" eb="12">
      <t>ミ</t>
    </rPh>
    <rPh sb="17" eb="18">
      <t>カ</t>
    </rPh>
    <phoneticPr fontId="1"/>
  </si>
  <si>
    <t>４．</t>
    <phoneticPr fontId="1"/>
  </si>
  <si>
    <t>予選リーグでは試合終了時に内野が同数の場合は引き分けとする。</t>
    <phoneticPr fontId="1"/>
  </si>
  <si>
    <t>５．</t>
    <phoneticPr fontId="1"/>
  </si>
  <si>
    <t>予選リーグでの点数は次の通りとし、順位は点数の合計とする。</t>
    <phoneticPr fontId="1"/>
  </si>
  <si>
    <t>６．</t>
    <phoneticPr fontId="1"/>
  </si>
  <si>
    <t>決勝トーナメントの組み合わせは、予選リーグの総合点数で順位を決定する。</t>
    <phoneticPr fontId="1"/>
  </si>
  <si>
    <t>７．</t>
    <phoneticPr fontId="1"/>
  </si>
  <si>
    <t>決勝トーナメントで試合終了時及びセット終了時に内野人数が同数の場合は終了時の状態から、</t>
    <phoneticPr fontId="1"/>
  </si>
  <si>
    <t>ジャンプボールで試合再開し最初にアウトを取ったチームの勝ち（サドンデス）とする。</t>
    <phoneticPr fontId="1"/>
  </si>
  <si>
    <t>８．</t>
    <phoneticPr fontId="1"/>
  </si>
  <si>
    <t>今大会は、勝ち点制を採用しているため１２：０、７：０のスコアを認める。</t>
    <phoneticPr fontId="1"/>
  </si>
  <si>
    <t>相手チームの棄権などによる不戦勝の場合は１１：０、６：０とする。</t>
    <phoneticPr fontId="1"/>
  </si>
  <si>
    <t>９．</t>
    <phoneticPr fontId="1"/>
  </si>
  <si>
    <t>試合中の審判への抗議は一切認めない。</t>
    <phoneticPr fontId="1"/>
  </si>
  <si>
    <t>公共の施設であることを認識し、各自の責任において利用されるようお願い致します。</t>
    <phoneticPr fontId="1"/>
  </si>
  <si>
    <t>施設内は全て「土足厳禁」ですので、各自必ず上履きを着用してください。</t>
    <phoneticPr fontId="1"/>
  </si>
  <si>
    <t>ロビー、廊下でのボールを使用しての練習は禁止致します。施設設備等を破損させた場合は、</t>
    <phoneticPr fontId="1"/>
  </si>
  <si>
    <t>各チームの責任で対処して頂きます。</t>
    <phoneticPr fontId="1"/>
  </si>
  <si>
    <t>盗難等には十分注意され、貴重品等の管理をしてください。</t>
    <phoneticPr fontId="1"/>
  </si>
  <si>
    <t>全館禁煙となっておりますので、喫煙は指定された喫煙場所でお願い致します。</t>
    <phoneticPr fontId="1"/>
  </si>
  <si>
    <t>ゴミの持ち帰りも各チームで徹底されますようお願い致します。</t>
    <phoneticPr fontId="1"/>
  </si>
  <si>
    <t>弁当斡旋業者（ほっともっと住吉店）から購入した弁当空き箱は指定時間までに、</t>
    <rPh sb="0" eb="2">
      <t>ベントウ</t>
    </rPh>
    <rPh sb="2" eb="4">
      <t>アッセン</t>
    </rPh>
    <rPh sb="4" eb="6">
      <t>ギョウシャ</t>
    </rPh>
    <rPh sb="13" eb="15">
      <t>スミヨシ</t>
    </rPh>
    <rPh sb="15" eb="16">
      <t>テン</t>
    </rPh>
    <rPh sb="19" eb="21">
      <t>コウニュウ</t>
    </rPh>
    <rPh sb="23" eb="25">
      <t>ベントウ</t>
    </rPh>
    <rPh sb="25" eb="26">
      <t>ア</t>
    </rPh>
    <rPh sb="27" eb="28">
      <t>バコ</t>
    </rPh>
    <rPh sb="29" eb="31">
      <t>シテイ</t>
    </rPh>
    <rPh sb="31" eb="33">
      <t>ジカン</t>
    </rPh>
    <phoneticPr fontId="1"/>
  </si>
  <si>
    <t>玄関（右側外）に出してください。</t>
    <phoneticPr fontId="1"/>
  </si>
  <si>
    <t>塩田杯　会津親善ドッジボール大会　出場チーム</t>
    <rPh sb="0" eb="2">
      <t>シオタ</t>
    </rPh>
    <rPh sb="2" eb="3">
      <t>ハイ</t>
    </rPh>
    <rPh sb="4" eb="6">
      <t>アイヅ</t>
    </rPh>
    <rPh sb="6" eb="8">
      <t>シンゼン</t>
    </rPh>
    <rPh sb="14" eb="16">
      <t>タイカイ</t>
    </rPh>
    <rPh sb="17" eb="19">
      <t>シュツジョウ</t>
    </rPh>
    <phoneticPr fontId="1"/>
  </si>
  <si>
    <t>レギュラーの部</t>
    <rPh sb="6" eb="7">
      <t>ブ</t>
    </rPh>
    <phoneticPr fontId="1"/>
  </si>
  <si>
    <t>ジュニアの部</t>
    <phoneticPr fontId="1"/>
  </si>
  <si>
    <t>チーム名</t>
    <rPh sb="3" eb="4">
      <t>メイ</t>
    </rPh>
    <phoneticPr fontId="1"/>
  </si>
  <si>
    <t>所在地</t>
    <phoneticPr fontId="1"/>
  </si>
  <si>
    <t>Aリーグ</t>
    <phoneticPr fontId="1"/>
  </si>
  <si>
    <t>福島県会津若松市</t>
    <rPh sb="0" eb="3">
      <t>フクシマケン</t>
    </rPh>
    <rPh sb="3" eb="5">
      <t>アイヅ</t>
    </rPh>
    <rPh sb="5" eb="7">
      <t>ワカマツ</t>
    </rPh>
    <rPh sb="7" eb="8">
      <t>シ</t>
    </rPh>
    <phoneticPr fontId="1"/>
  </si>
  <si>
    <t>福島県福島市</t>
    <rPh sb="3" eb="6">
      <t>フクシマシ</t>
    </rPh>
    <phoneticPr fontId="1"/>
  </si>
  <si>
    <t>本宮ドッジボールスポーツ少年団</t>
    <phoneticPr fontId="1"/>
  </si>
  <si>
    <t>鳥川トレルンジャー</t>
    <rPh sb="0" eb="2">
      <t>トリカワ</t>
    </rPh>
    <phoneticPr fontId="1"/>
  </si>
  <si>
    <t>福島県福島市</t>
    <rPh sb="0" eb="3">
      <t>フクシマケン</t>
    </rPh>
    <rPh sb="3" eb="6">
      <t>フクシマシ</t>
    </rPh>
    <phoneticPr fontId="1"/>
  </si>
  <si>
    <t>福島県郡山市</t>
    <rPh sb="3" eb="5">
      <t>コオリヤマ</t>
    </rPh>
    <rPh sb="5" eb="6">
      <t>シ</t>
    </rPh>
    <phoneticPr fontId="1"/>
  </si>
  <si>
    <t>Bリーグ</t>
    <phoneticPr fontId="1"/>
  </si>
  <si>
    <t>Cリーグ</t>
    <phoneticPr fontId="1"/>
  </si>
  <si>
    <t>いいのフェニックス</t>
    <phoneticPr fontId="1"/>
  </si>
  <si>
    <t>城西レッドウイングス</t>
    <rPh sb="0" eb="2">
      <t>ジョウサイ</t>
    </rPh>
    <phoneticPr fontId="1"/>
  </si>
  <si>
    <t>ママさんの部</t>
    <phoneticPr fontId="1"/>
  </si>
  <si>
    <t>－</t>
  </si>
  <si>
    <t>南33</t>
    <rPh sb="0" eb="1">
      <t>ミナミ</t>
    </rPh>
    <phoneticPr fontId="4"/>
  </si>
  <si>
    <t>北35</t>
    <rPh sb="0" eb="1">
      <t>キタ</t>
    </rPh>
    <phoneticPr fontId="4"/>
  </si>
  <si>
    <t>北38</t>
    <rPh sb="0" eb="1">
      <t>キタ</t>
    </rPh>
    <phoneticPr fontId="4"/>
  </si>
  <si>
    <t>南38</t>
    <rPh sb="0" eb="1">
      <t>ミナミ</t>
    </rPh>
    <phoneticPr fontId="4"/>
  </si>
  <si>
    <t>北40</t>
    <rPh sb="0" eb="1">
      <t>キタ</t>
    </rPh>
    <phoneticPr fontId="4"/>
  </si>
  <si>
    <t>南40</t>
    <rPh sb="0" eb="1">
      <t>ミナミ</t>
    </rPh>
    <phoneticPr fontId="4"/>
  </si>
  <si>
    <t>R準決勝</t>
    <rPh sb="1" eb="4">
      <t>ジュンケッショウ</t>
    </rPh>
    <phoneticPr fontId="4"/>
  </si>
  <si>
    <t>R決勝戦</t>
    <rPh sb="1" eb="4">
      <t>ケッショウセン</t>
    </rPh>
    <phoneticPr fontId="4"/>
  </si>
  <si>
    <t>S.N.D.C
GACKY'S</t>
    <phoneticPr fontId="4"/>
  </si>
  <si>
    <t>須賀川ゴジラキッズ
DBC</t>
    <phoneticPr fontId="4"/>
  </si>
  <si>
    <t>－</t>
    <phoneticPr fontId="1"/>
  </si>
  <si>
    <r>
      <t>Congratulation</t>
    </r>
    <r>
      <rPr>
        <sz val="20"/>
        <color rgb="FFFF0000"/>
        <rFont val="Meiryo UI"/>
        <family val="3"/>
        <charset val="128"/>
      </rPr>
      <t>！！</t>
    </r>
    <phoneticPr fontId="4"/>
  </si>
  <si>
    <t>南41</t>
    <rPh sb="0" eb="1">
      <t>ミナミ</t>
    </rPh>
    <phoneticPr fontId="4"/>
  </si>
  <si>
    <t>南36</t>
    <rPh sb="0" eb="1">
      <t>ミナミ</t>
    </rPh>
    <phoneticPr fontId="4"/>
  </si>
  <si>
    <t>-</t>
    <phoneticPr fontId="1"/>
  </si>
  <si>
    <t>ＷＡＮＯドリームズ</t>
    <phoneticPr fontId="1"/>
  </si>
  <si>
    <t>第4回　塩田杯　会津親善ドッジボール大会</t>
    <rPh sb="2" eb="3">
      <t>カイ</t>
    </rPh>
    <phoneticPr fontId="3"/>
  </si>
  <si>
    <t>優勝カップ返還　　　　　前年優勝　M.U.D.C</t>
    <rPh sb="0" eb="2">
      <t>ユウショウ</t>
    </rPh>
    <rPh sb="5" eb="7">
      <t>ヘンカン</t>
    </rPh>
    <rPh sb="12" eb="14">
      <t>ゼンネン</t>
    </rPh>
    <rPh sb="14" eb="16">
      <t>ユウショウ</t>
    </rPh>
    <phoneticPr fontId="3"/>
  </si>
  <si>
    <t>MAKI☆KITA D.C.ウイングス</t>
  </si>
  <si>
    <t>Fリーグ</t>
    <phoneticPr fontId="1"/>
  </si>
  <si>
    <t>Gリーグ</t>
    <phoneticPr fontId="1"/>
  </si>
  <si>
    <t>須賀川ゴジラキッズジュニア1</t>
    <rPh sb="0" eb="3">
      <t>スカガワ</t>
    </rPh>
    <phoneticPr fontId="1"/>
  </si>
  <si>
    <t>Hリーグ</t>
    <phoneticPr fontId="1"/>
  </si>
  <si>
    <t>Iリーグ</t>
    <phoneticPr fontId="1"/>
  </si>
  <si>
    <t>Jリーグ</t>
    <phoneticPr fontId="1"/>
  </si>
  <si>
    <t>須賀川ゴジラキッズジュニアA</t>
    <rPh sb="0" eb="3">
      <t>スカガワ</t>
    </rPh>
    <phoneticPr fontId="1"/>
  </si>
  <si>
    <t>M.U.キッズ</t>
  </si>
  <si>
    <t>M.U.キッズ</t>
    <phoneticPr fontId="1"/>
  </si>
  <si>
    <t>城西レッドウイングス Jr.1</t>
    <rPh sb="0" eb="2">
      <t>ジョウサイ</t>
    </rPh>
    <phoneticPr fontId="1"/>
  </si>
  <si>
    <t>ブルースターキング Jr.</t>
  </si>
  <si>
    <t>ブルースターキング Jr.</t>
    <phoneticPr fontId="1"/>
  </si>
  <si>
    <t>城西レッドウイングス Jr.2</t>
    <rPh sb="0" eb="2">
      <t>ジョウサイ</t>
    </rPh>
    <phoneticPr fontId="1"/>
  </si>
  <si>
    <t>須賀川ブルーインパルス Jr.</t>
    <rPh sb="0" eb="3">
      <t>スカガワ</t>
    </rPh>
    <phoneticPr fontId="1"/>
  </si>
  <si>
    <t>新鶴ファイターズ Jr.</t>
    <rPh sb="0" eb="2">
      <t>ニイツル</t>
    </rPh>
    <phoneticPr fontId="1"/>
  </si>
  <si>
    <t>ＷＡＮＯドリームズ Jr.</t>
  </si>
  <si>
    <t>ＷＡＮＯドリームズ Jr.</t>
    <phoneticPr fontId="1"/>
  </si>
  <si>
    <t>白二ビクトリー Jr.</t>
    <rPh sb="0" eb="1">
      <t>シロ</t>
    </rPh>
    <rPh sb="1" eb="2">
      <t>ニ</t>
    </rPh>
    <phoneticPr fontId="1"/>
  </si>
  <si>
    <t>S.N.D.C GACKY'S Jr.</t>
  </si>
  <si>
    <t>S.N.D.C GACKY'S Jr.</t>
    <phoneticPr fontId="1"/>
  </si>
  <si>
    <t>須賀川ゴジラママ A</t>
    <rPh sb="0" eb="3">
      <t>スカガワ</t>
    </rPh>
    <phoneticPr fontId="1"/>
  </si>
  <si>
    <t>M.U.クイーンズ</t>
  </si>
  <si>
    <t>M.U.クイーンズ</t>
    <phoneticPr fontId="1"/>
  </si>
  <si>
    <t>Ally BBA</t>
  </si>
  <si>
    <t>Ally BBA</t>
    <phoneticPr fontId="1"/>
  </si>
  <si>
    <t>茨城県</t>
    <rPh sb="0" eb="3">
      <t>イバラキケン</t>
    </rPh>
    <phoneticPr fontId="1"/>
  </si>
  <si>
    <t>白二リバティー</t>
    <rPh sb="0" eb="1">
      <t>シロ</t>
    </rPh>
    <rPh sb="1" eb="2">
      <t>ニ</t>
    </rPh>
    <phoneticPr fontId="1"/>
  </si>
  <si>
    <t>ブルースターキング</t>
    <phoneticPr fontId="4"/>
  </si>
  <si>
    <t>M.U.D.C</t>
    <phoneticPr fontId="4"/>
  </si>
  <si>
    <t>WANOドリームズ</t>
    <phoneticPr fontId="4"/>
  </si>
  <si>
    <t>鳥川
ライジングファルコン</t>
    <phoneticPr fontId="4"/>
  </si>
  <si>
    <t>MAKI☆KITA D.C.ウイングス</t>
    <phoneticPr fontId="1"/>
  </si>
  <si>
    <t>MAKI☆KITA D.C.
ウイングス</t>
    <phoneticPr fontId="4"/>
  </si>
  <si>
    <t>Dリーグ</t>
    <phoneticPr fontId="1"/>
  </si>
  <si>
    <t>新鶴ファイターズ</t>
  </si>
  <si>
    <t>新鶴ファイターズ</t>
    <phoneticPr fontId="4"/>
  </si>
  <si>
    <t>須賀川ブルーインパルス</t>
    <phoneticPr fontId="4"/>
  </si>
  <si>
    <t>いいのフェニックス</t>
    <phoneticPr fontId="4"/>
  </si>
  <si>
    <t>Aoiトップガン</t>
    <phoneticPr fontId="4"/>
  </si>
  <si>
    <t>M.U.D.C</t>
    <phoneticPr fontId="4"/>
  </si>
  <si>
    <t>須賀川ゴジラキッズDBC</t>
    <phoneticPr fontId="4"/>
  </si>
  <si>
    <t>永盛ミュートス・キッズ</t>
    <phoneticPr fontId="4"/>
  </si>
  <si>
    <t>城西レッドウイングス</t>
    <phoneticPr fontId="4"/>
  </si>
  <si>
    <t>MAKI☆KITA D.C.ウイングス</t>
    <phoneticPr fontId="4"/>
  </si>
  <si>
    <t>白二ビクトリー</t>
    <phoneticPr fontId="4"/>
  </si>
  <si>
    <t>ＷＡＮＯドリームズ</t>
    <phoneticPr fontId="4"/>
  </si>
  <si>
    <t>門田パープルソウル</t>
    <phoneticPr fontId="4"/>
  </si>
  <si>
    <t>鳥川ライジングファルコン</t>
    <phoneticPr fontId="4"/>
  </si>
  <si>
    <t>S.N.D.C GACKY'S</t>
    <phoneticPr fontId="4"/>
  </si>
  <si>
    <t>本宮ドッジボールスポーツ少年団</t>
    <phoneticPr fontId="4"/>
  </si>
  <si>
    <t>ジュニアの部</t>
    <rPh sb="5" eb="6">
      <t>ブ</t>
    </rPh>
    <phoneticPr fontId="4"/>
  </si>
  <si>
    <t>Eリーグ</t>
    <phoneticPr fontId="1"/>
  </si>
  <si>
    <t>須賀川ゴジラキッズジュニア1</t>
    <phoneticPr fontId="4"/>
  </si>
  <si>
    <t>城西レッドウイングス Jr.1</t>
    <phoneticPr fontId="4"/>
  </si>
  <si>
    <t>ブルースターキング Jr.</t>
    <phoneticPr fontId="4"/>
  </si>
  <si>
    <t>プレジール・キッズ</t>
    <phoneticPr fontId="4"/>
  </si>
  <si>
    <t>須賀川ゴジラキッズジュニアA</t>
    <phoneticPr fontId="4"/>
  </si>
  <si>
    <t>城西レッドウイングス Jr.2</t>
    <phoneticPr fontId="4"/>
  </si>
  <si>
    <t>鳥川トレルンジャー</t>
    <phoneticPr fontId="4"/>
  </si>
  <si>
    <t>須賀川ブルーインパルス Jr.</t>
    <phoneticPr fontId="4"/>
  </si>
  <si>
    <t>須賀川ミニラキッズ 1</t>
    <phoneticPr fontId="4"/>
  </si>
  <si>
    <t>新鶴ファイターズ Jr.</t>
    <phoneticPr fontId="4"/>
  </si>
  <si>
    <t>M.U.キッズ</t>
    <phoneticPr fontId="4"/>
  </si>
  <si>
    <t>ＷＡＮＯドリームズ Jr.</t>
    <phoneticPr fontId="4"/>
  </si>
  <si>
    <t>Aoiミラクルキッズ</t>
    <phoneticPr fontId="4"/>
  </si>
  <si>
    <t>白二ビクトリー Jr.</t>
    <phoneticPr fontId="4"/>
  </si>
  <si>
    <t>S.N.D.C GACKY'S Jr.</t>
    <phoneticPr fontId="4"/>
  </si>
  <si>
    <t>須賀川ゴジラママ 1</t>
  </si>
  <si>
    <t>須賀川ゴジラママ 1</t>
    <phoneticPr fontId="4"/>
  </si>
  <si>
    <t>會津っ娘</t>
    <phoneticPr fontId="4"/>
  </si>
  <si>
    <t>M.U.クイーンズ</t>
    <phoneticPr fontId="4"/>
  </si>
  <si>
    <t>ライジングまま～ず</t>
    <phoneticPr fontId="4"/>
  </si>
  <si>
    <t>須賀川ゴジラママ A</t>
    <phoneticPr fontId="4"/>
  </si>
  <si>
    <t>新鶴かあちゃんず</t>
    <phoneticPr fontId="4"/>
  </si>
  <si>
    <t>Ally BBA</t>
    <phoneticPr fontId="4"/>
  </si>
  <si>
    <t>白二リバティー</t>
    <phoneticPr fontId="4"/>
  </si>
  <si>
    <t>M.U.D.C</t>
    <phoneticPr fontId="4"/>
  </si>
  <si>
    <t>白二ビクトリー</t>
    <phoneticPr fontId="4"/>
  </si>
  <si>
    <t>須賀川ゴジラママ 1</t>
    <phoneticPr fontId="4"/>
  </si>
  <si>
    <t>會津っ娘</t>
    <phoneticPr fontId="4"/>
  </si>
  <si>
    <t>10分間休憩時間　※館内の換気をお願いします</t>
    <rPh sb="2" eb="3">
      <t>フン</t>
    </rPh>
    <rPh sb="3" eb="4">
      <t>カン</t>
    </rPh>
    <rPh sb="4" eb="6">
      <t>キュウケイ</t>
    </rPh>
    <rPh sb="6" eb="8">
      <t>ジカン</t>
    </rPh>
    <rPh sb="10" eb="12">
      <t>カンナイ</t>
    </rPh>
    <rPh sb="13" eb="15">
      <t>カンキ</t>
    </rPh>
    <rPh sb="17" eb="18">
      <t>ネガ</t>
    </rPh>
    <phoneticPr fontId="4"/>
  </si>
  <si>
    <t>昼休み</t>
    <rPh sb="0" eb="2">
      <t>ヒルヤス</t>
    </rPh>
    <phoneticPr fontId="4"/>
  </si>
  <si>
    <t>A1</t>
    <phoneticPr fontId="4"/>
  </si>
  <si>
    <t>C1</t>
    <phoneticPr fontId="4"/>
  </si>
  <si>
    <t>B4</t>
    <phoneticPr fontId="4"/>
  </si>
  <si>
    <t>C3</t>
    <phoneticPr fontId="4"/>
  </si>
  <si>
    <t>D4</t>
    <phoneticPr fontId="4"/>
  </si>
  <si>
    <t>A4</t>
    <phoneticPr fontId="4"/>
  </si>
  <si>
    <t>A2</t>
    <phoneticPr fontId="4"/>
  </si>
  <si>
    <t>C4</t>
    <phoneticPr fontId="4"/>
  </si>
  <si>
    <t>D2</t>
    <phoneticPr fontId="4"/>
  </si>
  <si>
    <t>B2</t>
    <phoneticPr fontId="4"/>
  </si>
  <si>
    <t>C2</t>
    <phoneticPr fontId="4"/>
  </si>
  <si>
    <t>A3</t>
    <phoneticPr fontId="4"/>
  </si>
  <si>
    <t>B1</t>
    <phoneticPr fontId="4"/>
  </si>
  <si>
    <t>D1</t>
    <phoneticPr fontId="4"/>
  </si>
  <si>
    <t>D3</t>
    <phoneticPr fontId="4"/>
  </si>
  <si>
    <t>B3</t>
    <phoneticPr fontId="4"/>
  </si>
  <si>
    <t>ジュニア決勝トーナメント</t>
    <rPh sb="4" eb="6">
      <t>ケッショウ</t>
    </rPh>
    <phoneticPr fontId="4"/>
  </si>
  <si>
    <t>E1</t>
    <phoneticPr fontId="4"/>
  </si>
  <si>
    <t>F4</t>
    <phoneticPr fontId="4"/>
  </si>
  <si>
    <t>G3</t>
    <phoneticPr fontId="4"/>
  </si>
  <si>
    <t>H2</t>
    <phoneticPr fontId="4"/>
  </si>
  <si>
    <t>E4</t>
    <phoneticPr fontId="4"/>
  </si>
  <si>
    <t>F1</t>
    <phoneticPr fontId="4"/>
  </si>
  <si>
    <t>G2</t>
    <phoneticPr fontId="4"/>
  </si>
  <si>
    <t>H3</t>
    <phoneticPr fontId="4"/>
  </si>
  <si>
    <t>G1</t>
    <phoneticPr fontId="4"/>
  </si>
  <si>
    <t>H4</t>
    <phoneticPr fontId="4"/>
  </si>
  <si>
    <t>E3</t>
    <phoneticPr fontId="4"/>
  </si>
  <si>
    <t>F2</t>
    <phoneticPr fontId="4"/>
  </si>
  <si>
    <t>E2</t>
    <phoneticPr fontId="4"/>
  </si>
  <si>
    <t>F3</t>
    <phoneticPr fontId="4"/>
  </si>
  <si>
    <t>G4</t>
    <phoneticPr fontId="4"/>
  </si>
  <si>
    <t>H1</t>
    <phoneticPr fontId="4"/>
  </si>
  <si>
    <t>I1</t>
    <phoneticPr fontId="4"/>
  </si>
  <si>
    <t>J2</t>
    <phoneticPr fontId="4"/>
  </si>
  <si>
    <t>I2</t>
    <phoneticPr fontId="4"/>
  </si>
  <si>
    <t>J1</t>
    <phoneticPr fontId="4"/>
  </si>
  <si>
    <t>ママさん決勝トーナメント</t>
    <rPh sb="4" eb="6">
      <t>ケッショウ</t>
    </rPh>
    <phoneticPr fontId="4"/>
  </si>
  <si>
    <t>南32</t>
    <rPh sb="0" eb="1">
      <t>ミナミ</t>
    </rPh>
    <phoneticPr fontId="4"/>
  </si>
  <si>
    <t>南35</t>
    <rPh sb="0" eb="1">
      <t>ミナミ</t>
    </rPh>
    <phoneticPr fontId="4"/>
  </si>
  <si>
    <t>南37</t>
    <rPh sb="0" eb="1">
      <t>ミナミ</t>
    </rPh>
    <phoneticPr fontId="4"/>
  </si>
  <si>
    <t>北41</t>
    <rPh sb="0" eb="1">
      <t>キタ</t>
    </rPh>
    <phoneticPr fontId="4"/>
  </si>
  <si>
    <t>北42</t>
    <rPh sb="0" eb="1">
      <t>キタ</t>
    </rPh>
    <phoneticPr fontId="4"/>
  </si>
  <si>
    <t>北43</t>
    <rPh sb="0" eb="1">
      <t>キタ</t>
    </rPh>
    <phoneticPr fontId="4"/>
  </si>
  <si>
    <t>南42</t>
    <rPh sb="0" eb="1">
      <t>ミナミ</t>
    </rPh>
    <phoneticPr fontId="4"/>
  </si>
  <si>
    <t>南43</t>
    <rPh sb="0" eb="1">
      <t>ミナミ</t>
    </rPh>
    <phoneticPr fontId="4"/>
  </si>
  <si>
    <t>北44</t>
    <rPh sb="0" eb="1">
      <t>キタ</t>
    </rPh>
    <phoneticPr fontId="4"/>
  </si>
  <si>
    <t>南45</t>
    <rPh sb="0" eb="1">
      <t>ミナミ</t>
    </rPh>
    <phoneticPr fontId="4"/>
  </si>
  <si>
    <t>南44</t>
    <rPh sb="0" eb="1">
      <t>ミナミ</t>
    </rPh>
    <phoneticPr fontId="4"/>
  </si>
  <si>
    <t>北45</t>
    <rPh sb="0" eb="1">
      <t>キタ</t>
    </rPh>
    <phoneticPr fontId="4"/>
  </si>
  <si>
    <t>ママ決勝</t>
    <rPh sb="2" eb="4">
      <t>ケッショウ</t>
    </rPh>
    <phoneticPr fontId="4"/>
  </si>
  <si>
    <t>決勝トーナメント</t>
    <rPh sb="0" eb="2">
      <t>ケッショウ</t>
    </rPh>
    <phoneticPr fontId="4"/>
  </si>
  <si>
    <t>北46</t>
    <rPh sb="0" eb="1">
      <t>キタ</t>
    </rPh>
    <phoneticPr fontId="4"/>
  </si>
  <si>
    <t>南46</t>
    <rPh sb="0" eb="1">
      <t>ミナミ</t>
    </rPh>
    <phoneticPr fontId="4"/>
  </si>
  <si>
    <t>新鶴</t>
    <phoneticPr fontId="4"/>
  </si>
  <si>
    <t>B.S.K</t>
    <phoneticPr fontId="4"/>
  </si>
  <si>
    <t>ブルイン</t>
    <phoneticPr fontId="4"/>
  </si>
  <si>
    <t>いいの</t>
    <phoneticPr fontId="4"/>
  </si>
  <si>
    <t>Aoi</t>
    <phoneticPr fontId="4"/>
  </si>
  <si>
    <t>M.U.D.C</t>
    <phoneticPr fontId="1"/>
  </si>
  <si>
    <t>M.U.D.C</t>
    <phoneticPr fontId="4"/>
  </si>
  <si>
    <t>ゴジラ</t>
    <phoneticPr fontId="4"/>
  </si>
  <si>
    <t>永盛</t>
    <phoneticPr fontId="4"/>
  </si>
  <si>
    <t>MAKI☆KITA</t>
    <phoneticPr fontId="4"/>
  </si>
  <si>
    <t>GUCKY'S</t>
    <phoneticPr fontId="4"/>
  </si>
  <si>
    <t>城西</t>
    <phoneticPr fontId="4"/>
  </si>
  <si>
    <t>白ニ</t>
    <phoneticPr fontId="4"/>
  </si>
  <si>
    <t>WANO</t>
    <phoneticPr fontId="4"/>
  </si>
  <si>
    <t>本宮</t>
    <rPh sb="0" eb="2">
      <t>モトミヤ</t>
    </rPh>
    <phoneticPr fontId="4"/>
  </si>
  <si>
    <t>BBA</t>
    <phoneticPr fontId="4"/>
  </si>
  <si>
    <t>閉会式</t>
    <rPh sb="0" eb="3">
      <t>ヘイカイシキ</t>
    </rPh>
    <phoneticPr fontId="4"/>
  </si>
  <si>
    <t>令和元年9月16日（月/祝）</t>
    <rPh sb="0" eb="2">
      <t>レイワ</t>
    </rPh>
    <rPh sb="2" eb="3">
      <t>ガン</t>
    </rPh>
    <rPh sb="10" eb="11">
      <t>ゲツ</t>
    </rPh>
    <rPh sb="12" eb="13">
      <t>シュク</t>
    </rPh>
    <phoneticPr fontId="3"/>
  </si>
  <si>
    <t>試合人数は、レギュラーの部１２人制、ジュニアの部８人制、ママさんの部８人制とする。</t>
    <rPh sb="0" eb="2">
      <t>シアイ</t>
    </rPh>
    <rPh sb="2" eb="4">
      <t>ニンズウ</t>
    </rPh>
    <rPh sb="12" eb="13">
      <t>ブ</t>
    </rPh>
    <rPh sb="15" eb="17">
      <t>ニンセイ</t>
    </rPh>
    <rPh sb="23" eb="24">
      <t>ブ</t>
    </rPh>
    <rPh sb="25" eb="27">
      <t>ニンセイ</t>
    </rPh>
    <rPh sb="33" eb="34">
      <t>ブ</t>
    </rPh>
    <rPh sb="35" eb="37">
      <t>ニンセイ</t>
    </rPh>
    <phoneticPr fontId="1"/>
  </si>
  <si>
    <t>集計</t>
    <rPh sb="0" eb="2">
      <t>シュウケイ</t>
    </rPh>
    <phoneticPr fontId="4"/>
  </si>
  <si>
    <t>北47</t>
    <rPh sb="0" eb="1">
      <t>キタ</t>
    </rPh>
    <phoneticPr fontId="4"/>
  </si>
  <si>
    <t>白二ビクトリー Jr.</t>
    <phoneticPr fontId="4"/>
  </si>
  <si>
    <t>Aoiミラクルキッズ</t>
    <phoneticPr fontId="4"/>
  </si>
  <si>
    <t>Aoiミラクルキッズ</t>
    <phoneticPr fontId="1"/>
  </si>
  <si>
    <t>須賀川ミニラキッズ A</t>
    <rPh sb="0" eb="3">
      <t>スカガワ</t>
    </rPh>
    <phoneticPr fontId="1"/>
  </si>
  <si>
    <t>須賀川ミニラキッズ A</t>
    <phoneticPr fontId="4"/>
  </si>
  <si>
    <t>いいのフェニックス</t>
    <phoneticPr fontId="1"/>
  </si>
  <si>
    <t>ブルースターキング</t>
    <phoneticPr fontId="1"/>
  </si>
  <si>
    <t>M.U.D.C</t>
    <phoneticPr fontId="1"/>
  </si>
  <si>
    <t>M.U.D.C</t>
    <phoneticPr fontId="4"/>
  </si>
  <si>
    <t>Aoiトップガン</t>
    <phoneticPr fontId="1"/>
  </si>
  <si>
    <t>白二ビクトリー</t>
    <phoneticPr fontId="4"/>
  </si>
  <si>
    <t>永盛
ミュートス・キッズ</t>
    <phoneticPr fontId="4"/>
  </si>
  <si>
    <t>須賀川
ゴジラキッズDBC</t>
    <phoneticPr fontId="4"/>
  </si>
  <si>
    <t>MAKI☆KITA D.C.ウイングス</t>
    <phoneticPr fontId="1"/>
  </si>
  <si>
    <t>ＷＡＮＯドリームズ</t>
    <phoneticPr fontId="1"/>
  </si>
  <si>
    <t>S.N.D.C GACKY'S</t>
    <phoneticPr fontId="1"/>
  </si>
  <si>
    <t>本宮ドッジボールスポーツ少年団</t>
    <phoneticPr fontId="1"/>
  </si>
  <si>
    <t>本宮
ドッジボール
スポーツ少年団</t>
    <phoneticPr fontId="4"/>
  </si>
  <si>
    <t>ブルースターキング Jr.</t>
    <phoneticPr fontId="1"/>
  </si>
  <si>
    <t>プレジール・キッズ</t>
    <phoneticPr fontId="1"/>
  </si>
  <si>
    <t>城西レッド
ウイングス Jr.2</t>
    <phoneticPr fontId="4"/>
  </si>
  <si>
    <t>ＷＡＮＯドリームズ Jr.</t>
    <phoneticPr fontId="1"/>
  </si>
  <si>
    <t>M.U.キッズ</t>
    <phoneticPr fontId="1"/>
  </si>
  <si>
    <t>Aoiミラクルキッズ</t>
    <phoneticPr fontId="1"/>
  </si>
  <si>
    <t>S.N.D.C GACKY'S Jr.</t>
    <phoneticPr fontId="1"/>
  </si>
  <si>
    <t>城西レッド
ウイングス Jr.1</t>
    <phoneticPr fontId="4"/>
  </si>
  <si>
    <t>Ally BBA</t>
    <phoneticPr fontId="1"/>
  </si>
  <si>
    <t>須賀川
ミニラキッズ 1</t>
    <phoneticPr fontId="4"/>
  </si>
  <si>
    <t>須賀川
ゴジラキッズ
ジュニアA</t>
    <phoneticPr fontId="4"/>
  </si>
  <si>
    <t>北39</t>
    <rPh sb="0" eb="1">
      <t>キタ</t>
    </rPh>
    <phoneticPr fontId="4"/>
  </si>
  <si>
    <t>南39</t>
    <rPh sb="0" eb="1">
      <t>ミナミ</t>
    </rPh>
    <phoneticPr fontId="4"/>
  </si>
  <si>
    <t>優勝</t>
    <rPh sb="0" eb="2">
      <t>ユウショウ</t>
    </rPh>
    <phoneticPr fontId="4"/>
  </si>
  <si>
    <t>鳥川ライジングファルコン</t>
    <rPh sb="0" eb="2">
      <t>トリカワ</t>
    </rPh>
    <phoneticPr fontId="4"/>
  </si>
  <si>
    <t>福島県福島市</t>
    <rPh sb="0" eb="3">
      <t>フクシマケン</t>
    </rPh>
    <rPh sb="3" eb="6">
      <t>フクシマシ</t>
    </rPh>
    <phoneticPr fontId="4"/>
  </si>
  <si>
    <t>準優勝</t>
    <rPh sb="0" eb="1">
      <t>ジュン</t>
    </rPh>
    <rPh sb="1" eb="3">
      <t>ユウショウ</t>
    </rPh>
    <phoneticPr fontId="4"/>
  </si>
  <si>
    <t>S.N.D.C
GACKY'S</t>
    <phoneticPr fontId="4"/>
  </si>
  <si>
    <t>S.N.D.C.GACKY'S</t>
    <phoneticPr fontId="4"/>
  </si>
  <si>
    <t>福島県須賀川市</t>
    <rPh sb="0" eb="3">
      <t>フクシマケン</t>
    </rPh>
    <rPh sb="3" eb="6">
      <t>スカガワ</t>
    </rPh>
    <rPh sb="6" eb="7">
      <t>シ</t>
    </rPh>
    <phoneticPr fontId="4"/>
  </si>
  <si>
    <t>3位</t>
    <rPh sb="1" eb="2">
      <t>イ</t>
    </rPh>
    <phoneticPr fontId="4"/>
  </si>
  <si>
    <t>城西レッドウイングス</t>
    <phoneticPr fontId="4"/>
  </si>
  <si>
    <t>福島県会津若松市</t>
    <rPh sb="0" eb="3">
      <t>フクシマケン</t>
    </rPh>
    <rPh sb="3" eb="8">
      <t>アイヅワカマツシ</t>
    </rPh>
    <phoneticPr fontId="4"/>
  </si>
  <si>
    <t>MAKI☆KITA D.C.ウイングス</t>
    <phoneticPr fontId="4"/>
  </si>
  <si>
    <t>新潟県新潟市</t>
    <phoneticPr fontId="4"/>
  </si>
  <si>
    <t>いいの
フェニックス</t>
    <phoneticPr fontId="4"/>
  </si>
  <si>
    <t>ＷＡＮＯ
ドリームズ</t>
    <phoneticPr fontId="4"/>
  </si>
  <si>
    <t>鳥川
ライジング
ファルコン</t>
    <phoneticPr fontId="4"/>
  </si>
  <si>
    <t>Aoi
トップガン</t>
    <phoneticPr fontId="4"/>
  </si>
  <si>
    <t>城西
レッド
ウイングス</t>
    <phoneticPr fontId="4"/>
  </si>
  <si>
    <t>門田
パープルソウル</t>
    <phoneticPr fontId="4"/>
  </si>
  <si>
    <t>須賀川
ブルー
インパルス</t>
    <phoneticPr fontId="4"/>
  </si>
  <si>
    <t>MAKI☆KITAD.C
ウイングス</t>
    <phoneticPr fontId="4"/>
  </si>
  <si>
    <t>ブルースター
キング</t>
    <phoneticPr fontId="4"/>
  </si>
  <si>
    <t>新鶴
ファイターズ</t>
    <phoneticPr fontId="4"/>
  </si>
  <si>
    <t>Aoi
ミラクルキッズ</t>
    <phoneticPr fontId="4"/>
  </si>
  <si>
    <t>Aoiミラクルキッズ</t>
    <phoneticPr fontId="4"/>
  </si>
  <si>
    <t>ブルースターキング Jr.</t>
    <phoneticPr fontId="4"/>
  </si>
  <si>
    <t>福島県郡山市</t>
    <rPh sb="0" eb="3">
      <t>フクシマケン</t>
    </rPh>
    <rPh sb="3" eb="6">
      <t>コオリヤマシ</t>
    </rPh>
    <phoneticPr fontId="4"/>
  </si>
  <si>
    <t>鳥川トレルンジャー</t>
    <phoneticPr fontId="4"/>
  </si>
  <si>
    <t>須賀川
ゴジラキッズ
ジュニア1</t>
    <phoneticPr fontId="4"/>
  </si>
  <si>
    <t>須賀川ゴジラキッズジュニア1</t>
    <rPh sb="0" eb="3">
      <t>スカガワ</t>
    </rPh>
    <phoneticPr fontId="4"/>
  </si>
  <si>
    <t>會津っ娘</t>
    <phoneticPr fontId="4"/>
  </si>
  <si>
    <t>會津っ娘</t>
    <phoneticPr fontId="4"/>
  </si>
  <si>
    <t>Ally BBA</t>
    <phoneticPr fontId="4"/>
  </si>
  <si>
    <t>茨城県</t>
    <rPh sb="0" eb="2">
      <t>イバラキ</t>
    </rPh>
    <rPh sb="2" eb="3">
      <t>ケン</t>
    </rPh>
    <phoneticPr fontId="4"/>
  </si>
  <si>
    <t>新鶴かあちゃんず</t>
    <phoneticPr fontId="4"/>
  </si>
  <si>
    <t>福島県会津美里町</t>
    <rPh sb="0" eb="3">
      <t>フクシマケン</t>
    </rPh>
    <rPh sb="3" eb="5">
      <t>アイヅ</t>
    </rPh>
    <rPh sb="5" eb="7">
      <t>ミサト</t>
    </rPh>
    <rPh sb="7" eb="8">
      <t>マチ</t>
    </rPh>
    <phoneticPr fontId="4"/>
  </si>
  <si>
    <t>須賀川ゴジラママ 1</t>
    <rPh sb="0" eb="3">
      <t>スカガワ</t>
    </rPh>
    <phoneticPr fontId="4"/>
  </si>
  <si>
    <t>ブルースター
キングJr</t>
    <phoneticPr fontId="4"/>
  </si>
  <si>
    <t>M.Uキッズ</t>
    <phoneticPr fontId="4"/>
  </si>
  <si>
    <t>白二
ビクトリーJr</t>
    <phoneticPr fontId="4"/>
  </si>
  <si>
    <t>ＷＡＮＯ
ドリームズ Jr</t>
    <phoneticPr fontId="4"/>
  </si>
  <si>
    <t>S.N.D.C
GACKY'S Jr</t>
    <phoneticPr fontId="4"/>
  </si>
  <si>
    <t>鳥川
トレルンジャー</t>
    <phoneticPr fontId="4"/>
  </si>
  <si>
    <t>須賀川
ミニラキッズ A</t>
    <phoneticPr fontId="4"/>
  </si>
  <si>
    <t>新鶴
ファイターズ Jr</t>
    <phoneticPr fontId="4"/>
  </si>
  <si>
    <t>須賀川
ブルーインパルス Jr</t>
    <phoneticPr fontId="4"/>
  </si>
  <si>
    <t>プレジール・
キッズ</t>
    <phoneticPr fontId="4"/>
  </si>
  <si>
    <t>新鶴
かあちゃんず</t>
    <phoneticPr fontId="4"/>
  </si>
  <si>
    <t>須賀川
ゴジラママ 1</t>
    <phoneticPr fontId="4"/>
  </si>
  <si>
    <t>Ally
BBA</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</si>
</sst>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5"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scheme val="minor"/>
    </font>
    <font>
      <sz val="11"/>
      <color theme="1"/>
      <name val="Meiryo UI"/>
      <family val="3"/>
      <charset val="128"/>
    </font>
    <font>
      <b/>
      <sz val="20"/>
      <color indexed="8"/>
      <name val="Meiryo UI"/>
      <family val="3"/>
      <charset val="128"/>
    </font>
    <font>
      <b/>
      <sz val="24"/>
      <color indexed="8"/>
      <name val="Meiryo UI"/>
      <family val="3"/>
      <charset val="128"/>
    </font>
    <font>
      <b/>
      <sz val="16"/>
      <color indexed="8"/>
      <name val="Meiryo UI"/>
      <family val="3"/>
      <charset val="128"/>
    </font>
    <font>
      <sz val="18"/>
      <color theme="1"/>
      <name val="Meiryo UI"/>
      <family val="3"/>
      <charset val="128"/>
    </font>
    <font>
      <b/>
      <sz val="18"/>
      <color indexed="8"/>
      <name val="Meiryo UI"/>
      <family val="3"/>
      <charset val="128"/>
    </font>
    <font>
      <b/>
      <sz val="14"/>
      <color indexed="8"/>
      <name val="Meiryo UI"/>
      <family val="3"/>
      <charset val="128"/>
    </font>
    <font>
      <sz val="12"/>
      <color indexed="8"/>
      <name val="Meiryo UI"/>
      <family val="3"/>
      <charset val="128"/>
    </font>
    <font>
      <b/>
      <sz val="11"/>
      <color indexed="8"/>
      <name val="Meiryo UI"/>
      <family val="3"/>
      <charset val="128"/>
    </font>
    <font>
      <b/>
      <sz val="22"/>
      <color indexed="8"/>
      <name val="Meiryo UI"/>
      <family val="3"/>
      <charset val="128"/>
    </font>
    <font>
      <b/>
      <sz val="12"/>
      <color indexed="8"/>
      <name val="Meiryo UI"/>
      <family val="3"/>
      <charset val="128"/>
    </font>
    <font>
      <b/>
      <sz val="13"/>
      <color indexed="8"/>
      <name val="Meiryo UI"/>
      <family val="3"/>
      <charset val="128"/>
    </font>
    <font>
      <sz val="9"/>
      <color indexed="8"/>
      <name val="Meiryo UI"/>
      <family val="3"/>
      <charset val="128"/>
    </font>
    <font>
      <sz val="22"/>
      <color theme="1"/>
      <name val="Meiryo UI"/>
      <family val="3"/>
      <charset val="128"/>
    </font>
    <font>
      <b/>
      <sz val="18"/>
      <color theme="1"/>
      <name val="Meiryo UI"/>
      <family val="3"/>
      <charset val="128"/>
    </font>
    <font>
      <b/>
      <sz val="20"/>
      <name val="Meiryo UI"/>
      <family val="3"/>
      <charset val="128"/>
    </font>
    <font>
      <sz val="20"/>
      <color theme="1"/>
      <name val="Meiryo UI"/>
      <family val="3"/>
      <charset val="128"/>
    </font>
    <font>
      <b/>
      <sz val="20"/>
      <color theme="1"/>
      <name val="Meiryo UI"/>
      <family val="3"/>
      <charset val="128"/>
    </font>
    <font>
      <sz val="20"/>
      <name val="Meiryo UI"/>
      <family val="3"/>
      <charset val="128"/>
    </font>
    <font>
      <sz val="20"/>
      <color indexed="8"/>
      <name val="Meiryo UI"/>
      <family val="3"/>
      <charset val="128"/>
    </font>
    <font>
      <u/>
      <sz val="28"/>
      <color theme="1"/>
      <name val="Meiryo UI"/>
      <family val="3"/>
      <charset val="128"/>
    </font>
    <font>
      <sz val="16"/>
      <color theme="1"/>
      <name val="Meiryo UI"/>
      <family val="3"/>
      <charset val="128"/>
    </font>
    <font>
      <sz val="14"/>
      <color theme="1"/>
      <name val="Meiryo UI"/>
      <family val="3"/>
      <charset val="128"/>
    </font>
    <font>
      <b/>
      <sz val="14"/>
      <color theme="1"/>
      <name val="Meiryo UI"/>
      <family val="3"/>
      <charset val="128"/>
    </font>
    <font>
      <b/>
      <sz val="28"/>
      <color theme="1"/>
      <name val="Meiryo UI"/>
      <family val="3"/>
      <charset val="128"/>
    </font>
    <font>
      <b/>
      <sz val="22"/>
      <color theme="1"/>
      <name val="Meiryo UI"/>
      <family val="3"/>
      <charset val="128"/>
    </font>
    <font>
      <sz val="12"/>
      <color theme="1"/>
      <name val="Meiryo UI"/>
      <family val="3"/>
      <charset val="128"/>
    </font>
    <font>
      <sz val="10.5"/>
      <color theme="1"/>
      <name val="Meiryo UI"/>
      <family val="3"/>
      <charset val="128"/>
    </font>
    <font>
      <b/>
      <sz val="10"/>
      <color indexed="8"/>
      <name val="Meiryo UI"/>
      <family val="3"/>
      <charset val="128"/>
    </font>
    <font>
      <b/>
      <sz val="20"/>
      <color theme="1"/>
      <name val="AR Script3 Bold"/>
      <family val="4"/>
    </font>
    <font>
      <b/>
      <sz val="26"/>
      <color theme="1"/>
      <name val="Meiryo UI"/>
      <family val="3"/>
      <charset val="128"/>
    </font>
    <font>
      <b/>
      <sz val="12"/>
      <color theme="1"/>
      <name val="Meiryo UI"/>
      <family val="3"/>
      <charset val="128"/>
    </font>
    <font>
      <b/>
      <u/>
      <sz val="18"/>
      <color theme="1"/>
      <name val="Meiryo UI"/>
      <family val="3"/>
      <charset val="128"/>
    </font>
    <font>
      <b/>
      <sz val="12"/>
      <color rgb="FFFF0000"/>
      <name val="Meiryo UI"/>
      <family val="3"/>
      <charset val="128"/>
    </font>
    <font>
      <b/>
      <u/>
      <sz val="24"/>
      <color theme="1"/>
      <name val="Meiryo UI"/>
      <family val="3"/>
      <charset val="128"/>
    </font>
    <font>
      <sz val="9"/>
      <color theme="1"/>
      <name val="Meiryo UI"/>
      <family val="3"/>
      <charset val="128"/>
    </font>
    <font>
      <sz val="11"/>
      <name val="Meiryo UI"/>
      <family val="3"/>
      <charset val="128"/>
    </font>
    <font>
      <sz val="12"/>
      <name val="Meiryo UI"/>
      <family val="3"/>
      <charset val="128"/>
    </font>
    <font>
      <sz val="20"/>
      <color rgb="FFFF0000"/>
      <name val="Impact"/>
      <family val="2"/>
    </font>
    <font>
      <sz val="20"/>
      <color rgb="FFFF0000"/>
      <name val="Meiryo UI"/>
      <family val="3"/>
      <charset val="128"/>
    </font>
    <font>
      <b/>
      <sz val="11"/>
      <color theme="1"/>
      <name val="Meiryo UI"/>
      <family val="3"/>
      <charset val="128"/>
    </font>
    <font>
      <sz val="10"/>
      <name val="Meiryo UI"/>
      <family val="3"/>
      <charset val="128"/>
    </font>
    <font>
      <sz val="14"/>
      <name val="Meiryo UI"/>
      <family val="3"/>
      <charset val="128"/>
    </font>
    <font>
      <sz val="22"/>
      <name val="Meiryo UI"/>
      <family val="3"/>
      <charset val="128"/>
    </font>
    <font>
      <sz val="18"/>
      <name val="Meiryo UI"/>
      <family val="3"/>
      <charset val="128"/>
    </font>
    <font>
      <sz val="16"/>
      <name val="Meiryo UI"/>
      <family val="3"/>
      <charset val="128"/>
    </font>
    <font>
      <sz val="24"/>
      <name val="Meiryo UI"/>
      <family val="3"/>
      <charset val="128"/>
    </font>
    <font>
      <sz val="14"/>
      <color indexed="8"/>
      <name val="Meiryo UI"/>
      <family val="3"/>
      <charset val="128"/>
    </font>
    <font>
      <sz val="10"/>
      <color theme="1"/>
      <name val="Meiryo UI"/>
      <family val="3"/>
      <charset val="128"/>
    </font>
    <font>
      <b/>
      <sz val="10"/>
      <color theme="1"/>
      <name val="Meiryo UI"/>
      <family val="3"/>
      <charset val="128"/>
    </font>
  </fonts>
  <fills count="5">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8" tint="0.79998168889431442"/>
        <bgColor indexed="64"/>
      </patternFill>
    </fill>
  </fills>
  <borders count="87">
    <border>
      <left/>
      <right/>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Down="1">
      <left style="thin">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thin">
        <color indexed="64"/>
      </right>
      <top style="medium">
        <color indexed="64"/>
      </top>
      <bottom/>
      <diagonal style="thin">
        <color indexed="64"/>
      </diagonal>
    </border>
    <border diagonalDown="1">
      <left style="thin">
        <color indexed="64"/>
      </left>
      <right/>
      <top/>
      <bottom style="medium">
        <color indexed="64"/>
      </bottom>
      <diagonal style="thin">
        <color indexed="64"/>
      </diagonal>
    </border>
    <border diagonalDown="1">
      <left/>
      <right/>
      <top/>
      <bottom style="medium">
        <color indexed="64"/>
      </bottom>
      <diagonal style="thin">
        <color indexed="64"/>
      </diagonal>
    </border>
    <border diagonalDown="1">
      <left/>
      <right style="thin">
        <color indexed="64"/>
      </right>
      <top/>
      <bottom style="medium">
        <color indexed="64"/>
      </bottom>
      <diagonal style="thin">
        <color indexed="64"/>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ck">
        <color auto="1"/>
      </left>
      <right/>
      <top style="medium">
        <color auto="1"/>
      </top>
      <bottom/>
      <diagonal/>
    </border>
    <border>
      <left style="thick">
        <color auto="1"/>
      </left>
      <right/>
      <top/>
      <bottom style="medium">
        <color auto="1"/>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diagonalUp="1">
      <left/>
      <right/>
      <top/>
      <bottom/>
      <diagonal style="thick">
        <color auto="1"/>
      </diagonal>
    </border>
    <border diagonalDown="1">
      <left/>
      <right/>
      <top/>
      <bottom/>
      <diagonal style="thick">
        <color auto="1"/>
      </diagonal>
    </border>
    <border diagonalDown="1">
      <left/>
      <right/>
      <top/>
      <bottom style="thick">
        <color auto="1"/>
      </bottom>
      <diagonal style="thick">
        <color auto="1"/>
      </diagonal>
    </border>
    <border>
      <left/>
      <right style="thick">
        <color auto="1"/>
      </right>
      <top/>
      <bottom style="medium">
        <color auto="1"/>
      </bottom>
      <diagonal/>
    </border>
    <border diagonalDown="1">
      <left/>
      <right/>
      <top style="medium">
        <color indexed="64"/>
      </top>
      <bottom/>
      <diagonal style="medium">
        <color rgb="FFFF0000"/>
      </diagonal>
    </border>
    <border>
      <left/>
      <right style="thick">
        <color auto="1"/>
      </right>
      <top style="medium">
        <color indexed="64"/>
      </top>
      <bottom/>
      <diagonal/>
    </border>
    <border diagonalUp="1">
      <left/>
      <right/>
      <top/>
      <bottom style="medium">
        <color indexed="64"/>
      </bottom>
      <diagonal style="medium">
        <color rgb="FFFF0000"/>
      </diagonal>
    </border>
    <border diagonalUp="1">
      <left/>
      <right/>
      <top style="thick">
        <color auto="1"/>
      </top>
      <bottom/>
      <diagonal style="thick">
        <color auto="1"/>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right style="thick">
        <color rgb="FFFF0000"/>
      </right>
      <top/>
      <bottom/>
      <diagonal/>
    </border>
    <border>
      <left style="thin">
        <color indexed="64"/>
      </left>
      <right style="thick">
        <color rgb="FFFF0000"/>
      </right>
      <top style="thin">
        <color indexed="64"/>
      </top>
      <bottom style="thick">
        <color rgb="FFFF0000"/>
      </bottom>
      <diagonal/>
    </border>
    <border>
      <left style="thick">
        <color rgb="FFFF0000"/>
      </left>
      <right/>
      <top/>
      <bottom/>
      <diagonal/>
    </border>
    <border>
      <left style="thick">
        <color rgb="FFFF0000"/>
      </left>
      <right style="thin">
        <color indexed="64"/>
      </right>
      <top style="thin">
        <color indexed="64"/>
      </top>
      <bottom style="thick">
        <color rgb="FFFF0000"/>
      </bottom>
      <diagonal/>
    </border>
    <border>
      <left style="thick">
        <color rgb="FFFF0000"/>
      </left>
      <right/>
      <top style="thin">
        <color indexed="64"/>
      </top>
      <bottom/>
      <diagonal/>
    </border>
    <border>
      <left/>
      <right style="thick">
        <color rgb="FFFF0000"/>
      </right>
      <top style="thin">
        <color indexed="64"/>
      </top>
      <bottom/>
      <diagonal/>
    </border>
    <border>
      <left style="thin">
        <color indexed="64"/>
      </left>
      <right style="thick">
        <color rgb="FFFF0000"/>
      </right>
      <top style="thin">
        <color indexed="64"/>
      </top>
      <bottom style="thin">
        <color indexed="64"/>
      </bottom>
      <diagonal/>
    </border>
    <border>
      <left/>
      <right/>
      <top style="thick">
        <color rgb="FFFF0000"/>
      </top>
      <bottom style="thin">
        <color indexed="64"/>
      </bottom>
      <diagonal/>
    </border>
  </borders>
  <cellStyleXfs count="1">
    <xf numFmtId="0" fontId="0" fillId="0" borderId="0">
      <alignment vertical="center"/>
    </xf>
  </cellStyleXfs>
  <cellXfs count="438">
    <xf numFmtId="0" fontId="0" fillId="0" borderId="0" xfId="0">
      <alignment vertical="center"/>
    </xf>
    <xf numFmtId="0" fontId="5" fillId="2" borderId="0" xfId="0" applyFont="1" applyFill="1">
      <alignment vertical="center"/>
    </xf>
    <xf numFmtId="0" fontId="12" fillId="2" borderId="13" xfId="0" applyFont="1" applyFill="1" applyBorder="1" applyAlignment="1">
      <alignment horizontal="center" vertical="center"/>
    </xf>
    <xf numFmtId="0" fontId="12" fillId="2" borderId="13" xfId="0" applyFont="1" applyFill="1" applyBorder="1" applyAlignment="1">
      <alignment horizontal="center" vertical="center" shrinkToFit="1"/>
    </xf>
    <xf numFmtId="0" fontId="5" fillId="2" borderId="13" xfId="0" applyFont="1" applyFill="1" applyBorder="1" applyAlignment="1">
      <alignment horizontal="center" vertical="center" shrinkToFit="1"/>
    </xf>
    <xf numFmtId="0" fontId="5" fillId="2" borderId="0" xfId="0" applyFont="1" applyFill="1" applyBorder="1" applyAlignment="1">
      <alignment vertical="center"/>
    </xf>
    <xf numFmtId="0" fontId="12" fillId="2" borderId="0" xfId="0" applyFont="1" applyFill="1" applyBorder="1" applyAlignment="1">
      <alignment horizontal="center" vertical="center"/>
    </xf>
    <xf numFmtId="0" fontId="5" fillId="2" borderId="0" xfId="0" applyFont="1" applyFill="1" applyBorder="1">
      <alignment vertical="center"/>
    </xf>
    <xf numFmtId="0" fontId="17" fillId="2" borderId="0" xfId="0" applyFont="1" applyFill="1">
      <alignment vertical="center"/>
    </xf>
    <xf numFmtId="20" fontId="5" fillId="2" borderId="0" xfId="0" applyNumberFormat="1" applyFont="1" applyFill="1">
      <alignment vertical="center"/>
    </xf>
    <xf numFmtId="0" fontId="12" fillId="2" borderId="0" xfId="0" applyFont="1" applyFill="1">
      <alignment vertical="center"/>
    </xf>
    <xf numFmtId="0" fontId="5" fillId="0" borderId="0" xfId="0" applyFont="1">
      <alignment vertical="center"/>
    </xf>
    <xf numFmtId="0" fontId="5" fillId="0" borderId="0" xfId="0" applyFont="1" applyBorder="1">
      <alignment vertical="center"/>
    </xf>
    <xf numFmtId="0" fontId="18" fillId="2" borderId="0" xfId="0" applyFont="1" applyFill="1" applyAlignment="1">
      <alignment horizontal="center" vertical="center"/>
    </xf>
    <xf numFmtId="0" fontId="21" fillId="2" borderId="0" xfId="0" applyFont="1" applyFill="1">
      <alignment vertical="center"/>
    </xf>
    <xf numFmtId="0" fontId="21" fillId="2" borderId="13" xfId="0" applyFont="1" applyFill="1" applyBorder="1" applyAlignment="1">
      <alignment horizontal="center" vertical="center" wrapText="1"/>
    </xf>
    <xf numFmtId="0" fontId="21" fillId="2" borderId="1" xfId="0" applyFont="1" applyFill="1" applyBorder="1" applyAlignment="1">
      <alignment vertical="center"/>
    </xf>
    <xf numFmtId="0" fontId="23" fillId="2" borderId="13" xfId="0" applyFont="1" applyFill="1" applyBorder="1" applyAlignment="1">
      <alignment vertical="center"/>
    </xf>
    <xf numFmtId="0" fontId="23" fillId="2" borderId="13" xfId="0" applyFont="1" applyFill="1" applyBorder="1" applyAlignment="1">
      <alignment horizontal="left" vertical="center" indent="1"/>
    </xf>
    <xf numFmtId="0" fontId="23" fillId="2" borderId="13" xfId="0" applyFont="1" applyFill="1" applyBorder="1" applyAlignment="1">
      <alignment horizontal="center" vertical="center"/>
    </xf>
    <xf numFmtId="0" fontId="24" fillId="2" borderId="13" xfId="0" applyFont="1" applyFill="1" applyBorder="1" applyAlignment="1">
      <alignment horizontal="left" vertical="center" indent="1"/>
    </xf>
    <xf numFmtId="0" fontId="26" fillId="0" borderId="0" xfId="0" applyFont="1">
      <alignment vertical="center"/>
    </xf>
    <xf numFmtId="0" fontId="27" fillId="0" borderId="0" xfId="0" applyFont="1">
      <alignment vertical="center"/>
    </xf>
    <xf numFmtId="0" fontId="27" fillId="0" borderId="0" xfId="0" applyFont="1" applyAlignment="1">
      <alignment horizontal="left" vertical="center" indent="2"/>
    </xf>
    <xf numFmtId="0" fontId="27" fillId="0" borderId="0" xfId="0" quotePrefix="1" applyFont="1" applyAlignment="1">
      <alignment horizontal="right" vertical="center"/>
    </xf>
    <xf numFmtId="0" fontId="5" fillId="0" borderId="0" xfId="0" quotePrefix="1" applyFont="1" applyAlignment="1">
      <alignment horizontal="right" vertical="center"/>
    </xf>
    <xf numFmtId="0" fontId="5" fillId="0" borderId="0" xfId="0" applyFont="1" applyAlignment="1">
      <alignment horizontal="right" vertical="center"/>
    </xf>
    <xf numFmtId="0" fontId="7" fillId="0" borderId="0" xfId="0" applyFont="1" applyAlignment="1">
      <alignment horizontal="center" vertical="center"/>
    </xf>
    <xf numFmtId="0" fontId="9" fillId="0" borderId="0" xfId="0" applyFont="1">
      <alignment vertical="center"/>
    </xf>
    <xf numFmtId="0" fontId="11" fillId="0" borderId="15" xfId="0" applyFont="1" applyBorder="1" applyAlignment="1">
      <alignment horizontal="center" vertical="center" shrinkToFit="1"/>
    </xf>
    <xf numFmtId="0" fontId="5" fillId="0" borderId="26" xfId="0" applyFont="1" applyBorder="1" applyAlignment="1">
      <alignment vertical="center" shrinkToFit="1"/>
    </xf>
    <xf numFmtId="0" fontId="5" fillId="0" borderId="28" xfId="0" applyFont="1" applyBorder="1" applyAlignment="1">
      <alignment vertical="center" shrinkToFit="1"/>
    </xf>
    <xf numFmtId="0" fontId="5" fillId="0" borderId="29" xfId="0" applyFont="1" applyBorder="1" applyAlignment="1">
      <alignment horizontal="center" vertical="center" shrinkToFit="1"/>
    </xf>
    <xf numFmtId="0" fontId="11" fillId="0" borderId="0" xfId="0" applyFont="1" applyBorder="1" applyAlignment="1">
      <alignment horizontal="center" vertical="center" shrinkToFit="1"/>
    </xf>
    <xf numFmtId="0" fontId="16" fillId="0" borderId="0" xfId="0" applyFont="1" applyBorder="1" applyAlignment="1">
      <alignment vertical="center" shrinkToFit="1"/>
    </xf>
    <xf numFmtId="0" fontId="5" fillId="0" borderId="0" xfId="0" applyFont="1" applyBorder="1" applyAlignment="1">
      <alignment horizontal="center" vertical="center"/>
    </xf>
    <xf numFmtId="0" fontId="5" fillId="0" borderId="0" xfId="0" quotePrefix="1" applyFont="1" applyBorder="1" applyAlignment="1">
      <alignment horizontal="center" vertical="top"/>
    </xf>
    <xf numFmtId="0" fontId="15" fillId="0" borderId="0" xfId="0" applyFont="1" applyBorder="1" applyAlignment="1">
      <alignment horizontal="center" vertical="center" shrinkToFit="1"/>
    </xf>
    <xf numFmtId="0" fontId="5" fillId="0" borderId="0" xfId="0" applyFont="1" applyBorder="1" applyAlignment="1">
      <alignment horizontal="center" vertical="center" shrinkToFit="1"/>
    </xf>
    <xf numFmtId="0" fontId="8" fillId="0" borderId="0" xfId="0" applyFont="1" applyBorder="1" applyAlignment="1">
      <alignment horizontal="center" vertical="center" shrinkToFit="1"/>
    </xf>
    <xf numFmtId="0" fontId="5" fillId="0" borderId="0" xfId="0" applyFont="1" applyBorder="1" applyAlignment="1">
      <alignment vertical="center" shrinkToFit="1"/>
    </xf>
    <xf numFmtId="0" fontId="6" fillId="0" borderId="0" xfId="0" applyFont="1" applyBorder="1" applyAlignment="1">
      <alignment horizontal="center" vertical="center" shrinkToFit="1"/>
    </xf>
    <xf numFmtId="0" fontId="5" fillId="2" borderId="7" xfId="0" applyFont="1" applyFill="1" applyBorder="1">
      <alignment vertical="center"/>
    </xf>
    <xf numFmtId="0" fontId="5" fillId="2" borderId="2" xfId="0" applyFont="1" applyFill="1" applyBorder="1">
      <alignment vertical="center"/>
    </xf>
    <xf numFmtId="0" fontId="5" fillId="2" borderId="8" xfId="0" applyFont="1" applyFill="1" applyBorder="1">
      <alignment vertical="center"/>
    </xf>
    <xf numFmtId="0" fontId="5" fillId="2" borderId="5" xfId="0" applyFont="1" applyFill="1" applyBorder="1">
      <alignment vertical="center"/>
    </xf>
    <xf numFmtId="0" fontId="5" fillId="2" borderId="9" xfId="0" applyFont="1" applyFill="1" applyBorder="1">
      <alignment vertical="center"/>
    </xf>
    <xf numFmtId="0" fontId="5" fillId="2" borderId="6" xfId="0" applyFont="1" applyFill="1" applyBorder="1">
      <alignment vertical="center"/>
    </xf>
    <xf numFmtId="0" fontId="5" fillId="2" borderId="4" xfId="0" applyFont="1" applyFill="1" applyBorder="1">
      <alignment vertical="center"/>
    </xf>
    <xf numFmtId="0" fontId="5" fillId="2" borderId="10" xfId="0" applyFont="1" applyFill="1" applyBorder="1">
      <alignment vertical="center"/>
    </xf>
    <xf numFmtId="0" fontId="5" fillId="2" borderId="0" xfId="0" applyFont="1" applyFill="1" applyBorder="1" applyAlignment="1">
      <alignment horizontal="center" vertical="center" wrapText="1"/>
    </xf>
    <xf numFmtId="20" fontId="28" fillId="2" borderId="0" xfId="0" applyNumberFormat="1" applyFont="1" applyFill="1">
      <alignment vertical="center"/>
    </xf>
    <xf numFmtId="0" fontId="39" fillId="2" borderId="0" xfId="0" applyFont="1" applyFill="1" applyAlignment="1">
      <alignment horizontal="center" vertical="center"/>
    </xf>
    <xf numFmtId="0" fontId="5" fillId="0" borderId="36" xfId="0" applyFont="1" applyBorder="1" applyAlignment="1" applyProtection="1">
      <alignment horizontal="center" vertical="center" shrinkToFit="1"/>
      <protection locked="0"/>
    </xf>
    <xf numFmtId="0" fontId="5" fillId="0" borderId="22" xfId="0" quotePrefix="1" applyFont="1" applyBorder="1" applyAlignment="1">
      <alignment horizontal="center" vertical="top" shrinkToFit="1"/>
    </xf>
    <xf numFmtId="0" fontId="5" fillId="0" borderId="37" xfId="0" applyFont="1" applyBorder="1" applyAlignment="1" applyProtection="1">
      <alignment horizontal="center" vertical="center" shrinkToFit="1"/>
      <protection locked="0"/>
    </xf>
    <xf numFmtId="0" fontId="5" fillId="2" borderId="13" xfId="0" applyFont="1" applyFill="1" applyBorder="1" applyAlignment="1">
      <alignment horizontal="center" vertical="center" wrapText="1"/>
    </xf>
    <xf numFmtId="0" fontId="5" fillId="2" borderId="13" xfId="0" applyFont="1" applyFill="1" applyBorder="1" applyAlignment="1">
      <alignment horizontal="right" vertical="center"/>
    </xf>
    <xf numFmtId="0" fontId="5" fillId="2" borderId="13" xfId="0" applyFont="1" applyFill="1" applyBorder="1" applyAlignment="1">
      <alignment vertical="center"/>
    </xf>
    <xf numFmtId="20" fontId="5" fillId="2" borderId="13" xfId="0" applyNumberFormat="1" applyFont="1" applyFill="1" applyBorder="1" applyAlignment="1">
      <alignment horizontal="right" vertical="center"/>
    </xf>
    <xf numFmtId="0" fontId="5" fillId="2" borderId="13" xfId="0" applyFont="1" applyFill="1" applyBorder="1" applyAlignment="1">
      <alignment vertical="center" shrinkToFit="1"/>
    </xf>
    <xf numFmtId="0" fontId="5" fillId="2" borderId="4" xfId="0" applyFont="1" applyFill="1" applyBorder="1" applyAlignment="1">
      <alignment vertical="center"/>
    </xf>
    <xf numFmtId="0" fontId="5" fillId="2" borderId="8" xfId="0" applyFont="1" applyFill="1" applyBorder="1" applyAlignment="1">
      <alignment vertical="center"/>
    </xf>
    <xf numFmtId="0" fontId="5" fillId="2" borderId="10" xfId="0" applyFont="1" applyFill="1" applyBorder="1" applyAlignment="1">
      <alignment vertical="center"/>
    </xf>
    <xf numFmtId="0" fontId="5" fillId="2" borderId="9" xfId="0" applyFont="1" applyFill="1" applyBorder="1" applyAlignment="1">
      <alignment vertical="center"/>
    </xf>
    <xf numFmtId="0" fontId="5" fillId="3" borderId="13" xfId="0" applyFont="1" applyFill="1" applyBorder="1" applyAlignment="1">
      <alignment horizontal="right" vertical="center"/>
    </xf>
    <xf numFmtId="20" fontId="5" fillId="3" borderId="13" xfId="0" applyNumberFormat="1" applyFont="1" applyFill="1" applyBorder="1" applyAlignment="1">
      <alignment horizontal="right" vertical="center"/>
    </xf>
    <xf numFmtId="0" fontId="5" fillId="3" borderId="13" xfId="0" applyFont="1" applyFill="1" applyBorder="1" applyAlignment="1">
      <alignment vertical="center" shrinkToFit="1"/>
    </xf>
    <xf numFmtId="0" fontId="12" fillId="3" borderId="13" xfId="0" applyFont="1" applyFill="1" applyBorder="1" applyAlignment="1">
      <alignment horizontal="center" vertical="center"/>
    </xf>
    <xf numFmtId="0" fontId="5" fillId="3" borderId="13" xfId="0" applyFont="1" applyFill="1" applyBorder="1" applyAlignment="1">
      <alignment horizontal="center" vertical="center"/>
    </xf>
    <xf numFmtId="0" fontId="5" fillId="4" borderId="13" xfId="0" applyFont="1" applyFill="1" applyBorder="1" applyAlignment="1">
      <alignment horizontal="right" vertical="center"/>
    </xf>
    <xf numFmtId="20" fontId="5" fillId="4" borderId="13" xfId="0" applyNumberFormat="1" applyFont="1" applyFill="1" applyBorder="1" applyAlignment="1">
      <alignment horizontal="right" vertical="center"/>
    </xf>
    <xf numFmtId="0" fontId="5" fillId="4" borderId="13" xfId="0" applyFont="1" applyFill="1" applyBorder="1" applyAlignment="1">
      <alignment vertical="center" shrinkToFit="1"/>
    </xf>
    <xf numFmtId="0" fontId="12" fillId="4" borderId="13" xfId="0" applyFont="1" applyFill="1" applyBorder="1" applyAlignment="1">
      <alignment horizontal="center" vertical="center"/>
    </xf>
    <xf numFmtId="0" fontId="5" fillId="4" borderId="13" xfId="0" applyFont="1" applyFill="1" applyBorder="1" applyAlignment="1">
      <alignment horizontal="center" vertical="center"/>
    </xf>
    <xf numFmtId="0" fontId="42" fillId="2" borderId="13" xfId="0" applyFont="1" applyFill="1" applyBorder="1" applyAlignment="1">
      <alignment horizontal="center" vertical="center" shrinkToFit="1"/>
    </xf>
    <xf numFmtId="0" fontId="41" fillId="2" borderId="13" xfId="0" applyFont="1" applyFill="1" applyBorder="1" applyAlignment="1">
      <alignment horizontal="center" vertical="center" shrinkToFit="1"/>
    </xf>
    <xf numFmtId="0" fontId="42" fillId="4" borderId="13" xfId="0" applyFont="1" applyFill="1" applyBorder="1" applyAlignment="1">
      <alignment horizontal="center" vertical="center" shrinkToFit="1"/>
    </xf>
    <xf numFmtId="0" fontId="41" fillId="4" borderId="13" xfId="0" applyFont="1" applyFill="1" applyBorder="1" applyAlignment="1">
      <alignment horizontal="center" vertical="center" shrinkToFit="1"/>
    </xf>
    <xf numFmtId="0" fontId="5" fillId="4" borderId="1" xfId="0" applyFont="1" applyFill="1" applyBorder="1" applyAlignment="1">
      <alignment vertical="center" shrinkToFit="1"/>
    </xf>
    <xf numFmtId="0" fontId="12" fillId="4" borderId="1" xfId="0" applyFont="1" applyFill="1" applyBorder="1" applyAlignment="1">
      <alignment horizontal="center" vertical="center"/>
    </xf>
    <xf numFmtId="0" fontId="5" fillId="4" borderId="1" xfId="0" applyFont="1" applyFill="1" applyBorder="1" applyAlignment="1">
      <alignment horizontal="center" vertical="center"/>
    </xf>
    <xf numFmtId="0" fontId="5" fillId="2" borderId="3" xfId="0" applyFont="1" applyFill="1" applyBorder="1" applyAlignment="1">
      <alignment horizontal="right" vertical="center"/>
    </xf>
    <xf numFmtId="0" fontId="5" fillId="2" borderId="3" xfId="0" applyFont="1" applyFill="1" applyBorder="1" applyAlignment="1">
      <alignment vertical="center" shrinkToFit="1"/>
    </xf>
    <xf numFmtId="0" fontId="12" fillId="2" borderId="3" xfId="0" applyFont="1" applyFill="1" applyBorder="1" applyAlignment="1">
      <alignment horizontal="center" vertical="center"/>
    </xf>
    <xf numFmtId="0" fontId="42" fillId="3" borderId="13" xfId="0" applyFont="1" applyFill="1" applyBorder="1" applyAlignment="1">
      <alignment horizontal="center" vertical="center" shrinkToFit="1"/>
    </xf>
    <xf numFmtId="0" fontId="41" fillId="3" borderId="13" xfId="0" applyFont="1" applyFill="1" applyBorder="1" applyAlignment="1">
      <alignment horizontal="center" vertical="center" shrinkToFit="1"/>
    </xf>
    <xf numFmtId="0" fontId="5" fillId="2" borderId="1" xfId="0" applyFont="1" applyFill="1" applyBorder="1" applyAlignment="1">
      <alignment vertical="center"/>
    </xf>
    <xf numFmtId="0" fontId="28" fillId="2" borderId="5" xfId="0" applyFont="1" applyFill="1" applyBorder="1" applyAlignment="1">
      <alignment vertical="center"/>
    </xf>
    <xf numFmtId="0" fontId="12" fillId="3" borderId="13" xfId="0" applyFont="1" applyFill="1" applyBorder="1" applyAlignment="1">
      <alignment horizontal="center" vertical="center" shrinkToFit="1"/>
    </xf>
    <xf numFmtId="0" fontId="5" fillId="3" borderId="13" xfId="0" applyFont="1" applyFill="1" applyBorder="1" applyAlignment="1">
      <alignment horizontal="center" vertical="center" shrinkToFit="1"/>
    </xf>
    <xf numFmtId="0" fontId="5" fillId="2" borderId="0" xfId="0" applyFont="1" applyFill="1" applyBorder="1" applyAlignment="1">
      <alignment horizontal="center" vertical="center"/>
    </xf>
    <xf numFmtId="0" fontId="37" fillId="2" borderId="0" xfId="0" applyFont="1" applyFill="1" applyAlignment="1">
      <alignment horizontal="center" vertical="center"/>
    </xf>
    <xf numFmtId="0" fontId="25" fillId="2" borderId="0" xfId="0" applyFont="1" applyFill="1" applyAlignment="1">
      <alignment horizontal="center" vertical="center"/>
    </xf>
    <xf numFmtId="0" fontId="8" fillId="2" borderId="0" xfId="0" applyFont="1" applyFill="1" applyAlignment="1">
      <alignment horizontal="center" vertical="center"/>
    </xf>
    <xf numFmtId="0" fontId="5" fillId="2" borderId="0" xfId="0" applyFont="1" applyFill="1" applyAlignment="1">
      <alignment horizontal="center" vertical="center"/>
    </xf>
    <xf numFmtId="0" fontId="5" fillId="2" borderId="13"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0" xfId="0" applyFont="1" applyFill="1" applyAlignment="1">
      <alignment vertical="center"/>
    </xf>
    <xf numFmtId="0" fontId="37" fillId="2" borderId="65" xfId="0" applyFont="1" applyFill="1" applyBorder="1" applyAlignment="1">
      <alignment horizontal="center" vertical="center"/>
    </xf>
    <xf numFmtId="0" fontId="37" fillId="2" borderId="52" xfId="0" applyFont="1" applyFill="1" applyBorder="1" applyAlignment="1">
      <alignment horizontal="center" vertical="center"/>
    </xf>
    <xf numFmtId="0" fontId="5" fillId="2" borderId="52" xfId="0" applyFont="1" applyFill="1" applyBorder="1" applyAlignment="1">
      <alignment vertical="center"/>
    </xf>
    <xf numFmtId="0" fontId="37" fillId="2" borderId="66" xfId="0" applyFont="1" applyFill="1" applyBorder="1" applyAlignment="1">
      <alignment horizontal="center" vertical="center"/>
    </xf>
    <xf numFmtId="0" fontId="5" fillId="2" borderId="66" xfId="0" applyFont="1" applyFill="1" applyBorder="1" applyAlignment="1">
      <alignment vertical="center"/>
    </xf>
    <xf numFmtId="0" fontId="5" fillId="2" borderId="55" xfId="0" applyFont="1" applyFill="1" applyBorder="1" applyAlignment="1">
      <alignment vertical="center"/>
    </xf>
    <xf numFmtId="0" fontId="5" fillId="2" borderId="54" xfId="0" applyFont="1" applyFill="1" applyBorder="1" applyAlignment="1">
      <alignment vertical="center"/>
    </xf>
    <xf numFmtId="0" fontId="5" fillId="2" borderId="65" xfId="0" applyFont="1" applyFill="1" applyBorder="1" applyAlignment="1">
      <alignment vertical="center"/>
    </xf>
    <xf numFmtId="0" fontId="5" fillId="2" borderId="57" xfId="0" applyFont="1" applyFill="1" applyBorder="1" applyAlignment="1">
      <alignment vertical="center"/>
    </xf>
    <xf numFmtId="0" fontId="5" fillId="2" borderId="67" xfId="0" applyFont="1" applyFill="1" applyBorder="1" applyAlignment="1">
      <alignment vertical="center"/>
    </xf>
    <xf numFmtId="0" fontId="5" fillId="2" borderId="51" xfId="0" applyFont="1" applyFill="1" applyBorder="1" applyAlignment="1">
      <alignment vertical="center"/>
    </xf>
    <xf numFmtId="0" fontId="5" fillId="2" borderId="53" xfId="0" applyFont="1" applyFill="1" applyBorder="1" applyAlignment="1">
      <alignment vertical="center"/>
    </xf>
    <xf numFmtId="0" fontId="5" fillId="2" borderId="22" xfId="0" applyFont="1" applyFill="1" applyBorder="1" applyAlignment="1">
      <alignment vertical="center"/>
    </xf>
    <xf numFmtId="0" fontId="5" fillId="2" borderId="68" xfId="0" applyFont="1" applyFill="1" applyBorder="1" applyAlignment="1">
      <alignment vertical="center"/>
    </xf>
    <xf numFmtId="0" fontId="5" fillId="2" borderId="19" xfId="0" applyFont="1" applyFill="1" applyBorder="1" applyAlignment="1">
      <alignment vertical="center"/>
    </xf>
    <xf numFmtId="0" fontId="38" fillId="2" borderId="19" xfId="0" applyFont="1" applyFill="1" applyBorder="1" applyAlignment="1">
      <alignment vertical="center" wrapText="1"/>
    </xf>
    <xf numFmtId="0" fontId="38" fillId="2" borderId="0" xfId="0" applyFont="1" applyFill="1" applyBorder="1" applyAlignment="1">
      <alignment vertical="center"/>
    </xf>
    <xf numFmtId="0" fontId="38" fillId="2" borderId="19" xfId="0" applyFont="1" applyFill="1" applyBorder="1" applyAlignment="1">
      <alignment vertical="center"/>
    </xf>
    <xf numFmtId="0" fontId="38" fillId="2" borderId="7" xfId="0" applyFont="1" applyFill="1" applyBorder="1" applyAlignment="1">
      <alignment vertical="center"/>
    </xf>
    <xf numFmtId="0" fontId="38" fillId="2" borderId="2" xfId="0" applyFont="1" applyFill="1" applyBorder="1" applyAlignment="1">
      <alignment vertical="center"/>
    </xf>
    <xf numFmtId="0" fontId="5" fillId="2" borderId="2" xfId="0" applyFont="1" applyFill="1" applyBorder="1" applyAlignment="1">
      <alignment vertical="center"/>
    </xf>
    <xf numFmtId="0" fontId="5" fillId="2" borderId="5" xfId="0" applyFont="1" applyFill="1" applyBorder="1" applyAlignment="1">
      <alignment vertical="center"/>
    </xf>
    <xf numFmtId="0" fontId="38" fillId="2" borderId="5" xfId="0" applyFont="1" applyFill="1" applyBorder="1" applyAlignment="1">
      <alignment vertical="center"/>
    </xf>
    <xf numFmtId="0" fontId="5" fillId="2" borderId="7" xfId="0" applyFont="1" applyFill="1" applyBorder="1" applyAlignment="1">
      <alignment vertical="center"/>
    </xf>
    <xf numFmtId="0" fontId="5" fillId="2" borderId="6" xfId="0" applyFont="1" applyFill="1" applyBorder="1" applyAlignment="1">
      <alignment vertical="center"/>
    </xf>
    <xf numFmtId="0" fontId="36" fillId="2" borderId="0" xfId="0" applyFont="1" applyFill="1" applyBorder="1" applyAlignment="1">
      <alignment vertical="center" textRotation="255"/>
    </xf>
    <xf numFmtId="0" fontId="38" fillId="2" borderId="4" xfId="0" applyFont="1" applyFill="1" applyBorder="1" applyAlignment="1">
      <alignment vertical="center" wrapText="1"/>
    </xf>
    <xf numFmtId="0" fontId="38" fillId="2" borderId="10" xfId="0" applyFont="1" applyFill="1" applyBorder="1" applyAlignment="1">
      <alignment vertical="center" wrapText="1"/>
    </xf>
    <xf numFmtId="0" fontId="38" fillId="2" borderId="0" xfId="0" applyFont="1" applyFill="1" applyBorder="1" applyAlignment="1">
      <alignment vertical="center" wrapText="1"/>
    </xf>
    <xf numFmtId="0" fontId="38" fillId="2" borderId="20" xfId="0" applyFont="1" applyFill="1" applyBorder="1" applyAlignment="1">
      <alignment vertical="center" wrapText="1"/>
    </xf>
    <xf numFmtId="0" fontId="28" fillId="2" borderId="0" xfId="0" applyFont="1" applyFill="1" applyBorder="1" applyAlignment="1">
      <alignment vertical="center" textRotation="255"/>
    </xf>
    <xf numFmtId="0" fontId="5" fillId="2" borderId="21" xfId="0" applyFont="1" applyFill="1" applyBorder="1" applyAlignment="1">
      <alignment vertical="center"/>
    </xf>
    <xf numFmtId="0" fontId="38" fillId="2" borderId="22" xfId="0" applyFont="1" applyFill="1" applyBorder="1" applyAlignment="1">
      <alignment vertical="center" wrapText="1"/>
    </xf>
    <xf numFmtId="0" fontId="38" fillId="2" borderId="23" xfId="0" applyFont="1" applyFill="1" applyBorder="1" applyAlignment="1">
      <alignment vertical="center" wrapText="1"/>
    </xf>
    <xf numFmtId="0" fontId="5" fillId="2" borderId="56" xfId="0" applyFont="1" applyFill="1" applyBorder="1" applyAlignment="1">
      <alignment vertical="center"/>
    </xf>
    <xf numFmtId="0" fontId="5" fillId="2" borderId="58" xfId="0" applyFont="1" applyFill="1" applyBorder="1" applyAlignment="1">
      <alignment vertical="center"/>
    </xf>
    <xf numFmtId="0" fontId="5" fillId="2" borderId="72" xfId="0" applyFont="1" applyFill="1" applyBorder="1" applyAlignment="1">
      <alignment vertical="center"/>
    </xf>
    <xf numFmtId="0" fontId="29" fillId="2" borderId="0" xfId="0" applyFont="1" applyFill="1">
      <alignment vertical="center"/>
    </xf>
    <xf numFmtId="0" fontId="30" fillId="2" borderId="0" xfId="0" applyFont="1" applyFill="1" applyAlignment="1">
      <alignment horizontal="center" vertical="center"/>
    </xf>
    <xf numFmtId="0" fontId="31" fillId="2" borderId="0" xfId="0" applyFont="1" applyFill="1" applyAlignment="1">
      <alignment horizontal="justify" vertical="center"/>
    </xf>
    <xf numFmtId="0" fontId="32" fillId="2" borderId="0" xfId="0" applyFont="1" applyFill="1" applyAlignment="1">
      <alignment horizontal="justify" vertical="center"/>
    </xf>
    <xf numFmtId="0" fontId="26" fillId="2" borderId="0" xfId="0" applyFont="1" applyFill="1" applyAlignment="1">
      <alignment horizontal="justify" vertical="center"/>
    </xf>
    <xf numFmtId="0" fontId="28" fillId="2" borderId="0" xfId="0" applyFont="1" applyFill="1">
      <alignment vertical="center"/>
    </xf>
    <xf numFmtId="0" fontId="34" fillId="2" borderId="0" xfId="0" applyFont="1" applyFill="1" applyAlignment="1">
      <alignment vertical="center"/>
    </xf>
    <xf numFmtId="0" fontId="27" fillId="2" borderId="0" xfId="0" applyFont="1" applyFill="1" applyBorder="1" applyAlignment="1">
      <alignment horizontal="center" vertical="center" shrinkToFit="1"/>
    </xf>
    <xf numFmtId="0" fontId="27" fillId="2" borderId="2" xfId="0" applyFont="1" applyFill="1" applyBorder="1" applyAlignment="1">
      <alignment horizontal="center" vertical="center" shrinkToFit="1"/>
    </xf>
    <xf numFmtId="0" fontId="5" fillId="2" borderId="64" xfId="0" applyFont="1" applyFill="1" applyBorder="1" applyAlignment="1">
      <alignment horizontal="center" vertical="center" wrapText="1"/>
    </xf>
    <xf numFmtId="0" fontId="5" fillId="2" borderId="0" xfId="0" applyFont="1" applyFill="1" applyAlignment="1">
      <alignment vertical="center" wrapText="1"/>
    </xf>
    <xf numFmtId="0" fontId="5" fillId="2" borderId="0" xfId="0" applyFont="1" applyFill="1" applyAlignment="1">
      <alignment horizontal="center" vertical="center"/>
    </xf>
    <xf numFmtId="0" fontId="5" fillId="2" borderId="13" xfId="0" applyFont="1" applyFill="1" applyBorder="1" applyAlignment="1">
      <alignment horizontal="center" vertical="center"/>
    </xf>
    <xf numFmtId="0" fontId="5" fillId="2" borderId="1" xfId="0" applyFont="1" applyFill="1" applyBorder="1" applyAlignment="1">
      <alignment horizontal="right" vertical="center"/>
    </xf>
    <xf numFmtId="20" fontId="5" fillId="2" borderId="1" xfId="0" applyNumberFormat="1" applyFont="1" applyFill="1" applyBorder="1" applyAlignment="1">
      <alignment horizontal="right" vertical="center"/>
    </xf>
    <xf numFmtId="0" fontId="5" fillId="2" borderId="1" xfId="0" applyFont="1" applyFill="1" applyBorder="1" applyAlignment="1">
      <alignment vertical="center" shrinkToFit="1"/>
    </xf>
    <xf numFmtId="0" fontId="7" fillId="0" borderId="0" xfId="0" applyFont="1" applyAlignment="1">
      <alignment horizontal="center" vertical="center"/>
    </xf>
    <xf numFmtId="0" fontId="5" fillId="2" borderId="0" xfId="0" applyFont="1" applyFill="1" applyBorder="1" applyAlignment="1">
      <alignment horizontal="center" vertical="center"/>
    </xf>
    <xf numFmtId="0" fontId="5" fillId="2" borderId="2" xfId="0" applyFont="1" applyFill="1" applyBorder="1" applyAlignment="1">
      <alignment horizontal="center" vertical="center"/>
    </xf>
    <xf numFmtId="0" fontId="23" fillId="2" borderId="0" xfId="0" applyFont="1" applyFill="1" applyBorder="1" applyAlignment="1">
      <alignment horizontal="center" vertical="center"/>
    </xf>
    <xf numFmtId="0" fontId="21" fillId="2" borderId="3" xfId="0" applyFont="1" applyFill="1" applyBorder="1" applyAlignment="1">
      <alignment horizontal="center" vertical="center" wrapText="1"/>
    </xf>
    <xf numFmtId="0" fontId="5" fillId="2" borderId="3" xfId="0" applyFont="1" applyFill="1" applyBorder="1">
      <alignment vertical="center"/>
    </xf>
    <xf numFmtId="0" fontId="5" fillId="0" borderId="18" xfId="0" applyFont="1" applyBorder="1" applyAlignment="1">
      <alignment horizontal="center" vertical="center" shrinkToFit="1"/>
    </xf>
    <xf numFmtId="0" fontId="41" fillId="3" borderId="13" xfId="0" applyFont="1" applyFill="1" applyBorder="1" applyAlignment="1">
      <alignment vertical="center" shrinkToFit="1"/>
    </xf>
    <xf numFmtId="0" fontId="42" fillId="3" borderId="13" xfId="0" applyFont="1" applyFill="1" applyBorder="1" applyAlignment="1">
      <alignment horizontal="center" vertical="center"/>
    </xf>
    <xf numFmtId="0" fontId="41" fillId="3" borderId="13" xfId="0" applyFont="1" applyFill="1" applyBorder="1" applyAlignment="1">
      <alignment horizontal="center" vertical="center"/>
    </xf>
    <xf numFmtId="0" fontId="41" fillId="2" borderId="13" xfId="0" applyFont="1" applyFill="1" applyBorder="1" applyAlignment="1">
      <alignment vertical="center" shrinkToFit="1"/>
    </xf>
    <xf numFmtId="0" fontId="43" fillId="2" borderId="0" xfId="0" applyFont="1" applyFill="1" applyBorder="1" applyAlignment="1">
      <alignment horizontal="center" vertical="center"/>
    </xf>
    <xf numFmtId="0" fontId="47" fillId="2" borderId="0" xfId="0" applyFont="1" applyFill="1" applyBorder="1" applyAlignment="1">
      <alignment horizontal="center" vertical="center" shrinkToFit="1"/>
    </xf>
    <xf numFmtId="0" fontId="47" fillId="2" borderId="4" xfId="0" applyFont="1" applyFill="1" applyBorder="1" applyAlignment="1">
      <alignment horizontal="center" vertical="center" shrinkToFit="1"/>
    </xf>
    <xf numFmtId="0" fontId="47" fillId="2" borderId="2" xfId="0" applyFont="1" applyFill="1" applyBorder="1" applyAlignment="1">
      <alignment horizontal="center" vertical="center" shrinkToFit="1"/>
    </xf>
    <xf numFmtId="0" fontId="41" fillId="2" borderId="2" xfId="0" applyFont="1" applyFill="1" applyBorder="1" applyAlignment="1">
      <alignment vertical="center"/>
    </xf>
    <xf numFmtId="0" fontId="41" fillId="2" borderId="0" xfId="0" applyFont="1" applyFill="1" applyBorder="1">
      <alignment vertical="center"/>
    </xf>
    <xf numFmtId="0" fontId="46" fillId="2" borderId="11" xfId="0" applyFont="1" applyFill="1" applyBorder="1" applyAlignment="1">
      <alignment horizontal="center" vertical="center" shrinkToFit="1"/>
    </xf>
    <xf numFmtId="0" fontId="12" fillId="4" borderId="13" xfId="0" applyFont="1" applyFill="1" applyBorder="1" applyAlignment="1">
      <alignment horizontal="center" vertical="center" shrinkToFit="1"/>
    </xf>
    <xf numFmtId="0" fontId="5" fillId="4" borderId="13" xfId="0" applyFont="1" applyFill="1" applyBorder="1" applyAlignment="1">
      <alignment horizontal="center" vertical="center" shrinkToFit="1"/>
    </xf>
    <xf numFmtId="0" fontId="12" fillId="2" borderId="1" xfId="0" applyFont="1" applyFill="1" applyBorder="1" applyAlignment="1">
      <alignment horizontal="center" vertical="center" shrinkToFit="1"/>
    </xf>
    <xf numFmtId="0" fontId="5" fillId="2" borderId="1" xfId="0" applyFont="1" applyFill="1" applyBorder="1" applyAlignment="1">
      <alignment horizontal="center" vertical="center" shrinkToFit="1"/>
    </xf>
    <xf numFmtId="20" fontId="5" fillId="2" borderId="2" xfId="0" applyNumberFormat="1" applyFont="1" applyFill="1" applyBorder="1">
      <alignment vertical="center"/>
    </xf>
    <xf numFmtId="0" fontId="21" fillId="2" borderId="13" xfId="0" applyFont="1" applyFill="1" applyBorder="1" applyAlignment="1">
      <alignment vertical="center"/>
    </xf>
    <xf numFmtId="0" fontId="21" fillId="2" borderId="3" xfId="0" applyFont="1" applyFill="1" applyBorder="1" applyAlignment="1">
      <alignment vertical="center"/>
    </xf>
    <xf numFmtId="0" fontId="5" fillId="2" borderId="64" xfId="0" applyFont="1" applyFill="1" applyBorder="1" applyAlignment="1">
      <alignment horizontal="center" vertical="center" textRotation="255"/>
    </xf>
    <xf numFmtId="0" fontId="19" fillId="2" borderId="0" xfId="0" applyFont="1" applyFill="1" applyBorder="1" applyAlignment="1">
      <alignment vertical="center" textRotation="255"/>
    </xf>
    <xf numFmtId="0" fontId="43" fillId="2" borderId="73" xfId="0" applyFont="1" applyFill="1" applyBorder="1" applyAlignment="1">
      <alignment horizontal="center" vertical="center"/>
    </xf>
    <xf numFmtId="0" fontId="43" fillId="2" borderId="75" xfId="0" applyFont="1" applyFill="1" applyBorder="1" applyAlignment="1">
      <alignment horizontal="center" vertical="center"/>
    </xf>
    <xf numFmtId="0" fontId="48" fillId="2" borderId="13" xfId="0" applyFont="1" applyFill="1" applyBorder="1" applyAlignment="1">
      <alignment horizontal="center" vertical="top" textRotation="255"/>
    </xf>
    <xf numFmtId="0" fontId="50" fillId="2" borderId="13" xfId="0" applyFont="1" applyFill="1" applyBorder="1" applyAlignment="1">
      <alignment horizontal="center" vertical="top" textRotation="255"/>
    </xf>
    <xf numFmtId="0" fontId="51" fillId="2" borderId="13" xfId="0" applyFont="1" applyFill="1" applyBorder="1" applyAlignment="1">
      <alignment horizontal="center" vertical="top" textRotation="255"/>
    </xf>
    <xf numFmtId="0" fontId="49" fillId="2" borderId="13" xfId="0" applyFont="1" applyFill="1" applyBorder="1" applyAlignment="1">
      <alignment horizontal="center" vertical="top" textRotation="255"/>
    </xf>
    <xf numFmtId="0" fontId="23" fillId="2" borderId="13" xfId="0" applyFont="1" applyFill="1" applyBorder="1" applyAlignment="1">
      <alignment horizontal="center" vertical="top" textRotation="255"/>
    </xf>
    <xf numFmtId="0" fontId="24" fillId="2" borderId="13" xfId="0" applyFont="1" applyFill="1" applyBorder="1" applyAlignment="1">
      <alignment horizontal="center" vertical="top" textRotation="255"/>
    </xf>
    <xf numFmtId="0" fontId="42" fillId="2" borderId="13" xfId="0" applyFont="1" applyFill="1" applyBorder="1" applyAlignment="1">
      <alignment horizontal="center" vertical="top" textRotation="255"/>
    </xf>
    <xf numFmtId="0" fontId="47" fillId="2" borderId="13" xfId="0" applyFont="1" applyFill="1" applyBorder="1" applyAlignment="1">
      <alignment horizontal="center" vertical="top" textRotation="255"/>
    </xf>
    <xf numFmtId="0" fontId="52" fillId="2" borderId="13" xfId="0" applyFont="1" applyFill="1" applyBorder="1" applyAlignment="1">
      <alignment horizontal="center" vertical="top" textRotation="255"/>
    </xf>
    <xf numFmtId="0" fontId="0" fillId="0" borderId="0" xfId="0" applyAlignment="1">
      <alignment horizontal="center" vertical="top" textRotation="255"/>
    </xf>
    <xf numFmtId="0" fontId="5" fillId="2" borderId="0" xfId="0" applyFont="1" applyFill="1" applyAlignment="1">
      <alignment vertical="top" shrinkToFit="1"/>
    </xf>
    <xf numFmtId="0" fontId="5" fillId="2" borderId="0" xfId="0" applyFont="1" applyFill="1" applyAlignment="1">
      <alignment vertical="top"/>
    </xf>
    <xf numFmtId="0" fontId="5" fillId="2" borderId="11" xfId="0" applyFont="1" applyFill="1" applyBorder="1">
      <alignment vertical="center"/>
    </xf>
    <xf numFmtId="0" fontId="5" fillId="2" borderId="73" xfId="0" applyFont="1" applyFill="1" applyBorder="1">
      <alignment vertical="center"/>
    </xf>
    <xf numFmtId="0" fontId="5" fillId="2" borderId="79" xfId="0" applyFont="1" applyFill="1" applyBorder="1">
      <alignment vertical="center"/>
    </xf>
    <xf numFmtId="0" fontId="5" fillId="2" borderId="80" xfId="0" applyFont="1" applyFill="1" applyBorder="1">
      <alignment vertical="center"/>
    </xf>
    <xf numFmtId="0" fontId="5" fillId="2" borderId="12" xfId="0" applyFont="1" applyFill="1" applyBorder="1">
      <alignment vertical="center"/>
    </xf>
    <xf numFmtId="0" fontId="5" fillId="2" borderId="75" xfId="0" applyFont="1" applyFill="1" applyBorder="1">
      <alignment vertical="center"/>
    </xf>
    <xf numFmtId="0" fontId="5" fillId="2" borderId="81" xfId="0" applyFont="1" applyFill="1" applyBorder="1">
      <alignment vertical="center"/>
    </xf>
    <xf numFmtId="0" fontId="5" fillId="2" borderId="82" xfId="0" applyFont="1" applyFill="1" applyBorder="1">
      <alignment vertical="center"/>
    </xf>
    <xf numFmtId="0" fontId="5" fillId="2" borderId="83" xfId="0" applyFont="1" applyFill="1" applyBorder="1">
      <alignment vertical="center"/>
    </xf>
    <xf numFmtId="0" fontId="5" fillId="2" borderId="76" xfId="0" applyFont="1" applyFill="1" applyBorder="1">
      <alignment vertical="center"/>
    </xf>
    <xf numFmtId="0" fontId="5" fillId="2" borderId="79" xfId="0" applyFont="1" applyFill="1" applyBorder="1" applyAlignment="1">
      <alignment vertical="center"/>
    </xf>
    <xf numFmtId="0" fontId="5" fillId="2" borderId="84" xfId="0" applyFont="1" applyFill="1" applyBorder="1">
      <alignment vertical="center"/>
    </xf>
    <xf numFmtId="0" fontId="5" fillId="2" borderId="78" xfId="0" applyFont="1" applyFill="1" applyBorder="1">
      <alignment vertical="center"/>
    </xf>
    <xf numFmtId="0" fontId="40" fillId="2" borderId="81" xfId="0" applyFont="1" applyFill="1" applyBorder="1">
      <alignment vertical="center"/>
    </xf>
    <xf numFmtId="0" fontId="5" fillId="2" borderId="73" xfId="0" applyFont="1" applyFill="1" applyBorder="1" applyAlignment="1">
      <alignment vertical="center"/>
    </xf>
    <xf numFmtId="0" fontId="5" fillId="2" borderId="74" xfId="0" applyFont="1" applyFill="1" applyBorder="1" applyAlignment="1">
      <alignment vertical="center"/>
    </xf>
    <xf numFmtId="0" fontId="5" fillId="2" borderId="74" xfId="0" applyFont="1" applyFill="1" applyBorder="1">
      <alignment vertical="center"/>
    </xf>
    <xf numFmtId="0" fontId="53" fillId="2" borderId="11" xfId="0" applyFont="1" applyFill="1" applyBorder="1">
      <alignment vertical="center"/>
    </xf>
    <xf numFmtId="0" fontId="53" fillId="2" borderId="80" xfId="0" applyFont="1" applyFill="1" applyBorder="1">
      <alignment vertical="center"/>
    </xf>
    <xf numFmtId="0" fontId="53" fillId="2" borderId="82" xfId="0" applyFont="1" applyFill="1" applyBorder="1">
      <alignment vertical="center"/>
    </xf>
    <xf numFmtId="0" fontId="27" fillId="2" borderId="79" xfId="0" applyFont="1" applyFill="1" applyBorder="1" applyAlignment="1">
      <alignment horizontal="center" vertical="center" shrinkToFit="1"/>
    </xf>
    <xf numFmtId="0" fontId="27" fillId="2" borderId="81" xfId="0" applyFont="1" applyFill="1" applyBorder="1" applyAlignment="1">
      <alignment horizontal="center" vertical="center" shrinkToFit="1"/>
    </xf>
    <xf numFmtId="0" fontId="47" fillId="2" borderId="74" xfId="0" applyFont="1" applyFill="1" applyBorder="1" applyAlignment="1">
      <alignment horizontal="center" vertical="center" shrinkToFit="1"/>
    </xf>
    <xf numFmtId="0" fontId="27" fillId="2" borderId="74" xfId="0" applyFont="1" applyFill="1" applyBorder="1" applyAlignment="1">
      <alignment horizontal="center" vertical="center" shrinkToFit="1"/>
    </xf>
    <xf numFmtId="0" fontId="5" fillId="2" borderId="74" xfId="0" applyFont="1" applyFill="1" applyBorder="1" applyAlignment="1">
      <alignment horizontal="center" vertical="center"/>
    </xf>
    <xf numFmtId="0" fontId="27" fillId="2" borderId="75" xfId="0" applyFont="1" applyFill="1" applyBorder="1" applyAlignment="1">
      <alignment horizontal="center" vertical="center" shrinkToFit="1"/>
    </xf>
    <xf numFmtId="0" fontId="46" fillId="2" borderId="82" xfId="0" applyFont="1" applyFill="1" applyBorder="1" applyAlignment="1">
      <alignment horizontal="center" vertical="center" shrinkToFit="1"/>
    </xf>
    <xf numFmtId="0" fontId="43" fillId="2" borderId="86" xfId="0" applyFont="1" applyFill="1" applyBorder="1" applyAlignment="1">
      <alignment horizontal="center" vertical="center"/>
    </xf>
    <xf numFmtId="0" fontId="46" fillId="2" borderId="12" xfId="0" applyFont="1" applyFill="1" applyBorder="1" applyAlignment="1">
      <alignment horizontal="center" vertical="center"/>
    </xf>
    <xf numFmtId="0" fontId="46" fillId="2" borderId="85" xfId="0" applyFont="1" applyFill="1" applyBorder="1" applyAlignment="1">
      <alignment horizontal="center" vertical="center"/>
    </xf>
    <xf numFmtId="0" fontId="46" fillId="2" borderId="85" xfId="0" applyFont="1" applyFill="1" applyBorder="1" applyAlignment="1">
      <alignment horizontal="center" vertical="center" shrinkToFit="1"/>
    </xf>
    <xf numFmtId="0" fontId="5" fillId="2" borderId="0" xfId="0" applyFont="1" applyFill="1" applyAlignment="1">
      <alignment horizontal="right" vertical="center"/>
    </xf>
    <xf numFmtId="0" fontId="5" fillId="2" borderId="0" xfId="0" applyFont="1" applyFill="1" applyBorder="1" applyAlignment="1">
      <alignment horizontal="right" vertical="center"/>
    </xf>
    <xf numFmtId="0" fontId="5" fillId="2" borderId="1" xfId="0" applyFont="1" applyFill="1" applyBorder="1">
      <alignment vertical="center"/>
    </xf>
    <xf numFmtId="0" fontId="53" fillId="2" borderId="7" xfId="0" applyFont="1" applyFill="1" applyBorder="1">
      <alignment vertical="center"/>
    </xf>
    <xf numFmtId="0" fontId="53" fillId="2" borderId="8" xfId="0" applyFont="1" applyFill="1" applyBorder="1">
      <alignment vertical="center"/>
    </xf>
    <xf numFmtId="0" fontId="35" fillId="2" borderId="0" xfId="0" applyFont="1" applyFill="1" applyAlignment="1">
      <alignment horizontal="center" vertical="center"/>
    </xf>
    <xf numFmtId="0" fontId="21" fillId="2" borderId="3" xfId="0" applyFont="1" applyFill="1" applyBorder="1" applyAlignment="1">
      <alignment vertical="center"/>
    </xf>
    <xf numFmtId="0" fontId="22" fillId="2" borderId="1" xfId="0" applyFont="1" applyFill="1" applyBorder="1" applyAlignment="1">
      <alignment horizontal="center" vertical="center" textRotation="255"/>
    </xf>
    <xf numFmtId="0" fontId="22" fillId="2" borderId="64" xfId="0" applyFont="1" applyFill="1" applyBorder="1" applyAlignment="1">
      <alignment horizontal="center" vertical="center" textRotation="255"/>
    </xf>
    <xf numFmtId="0" fontId="22" fillId="2" borderId="3" xfId="0" applyFont="1" applyFill="1" applyBorder="1" applyAlignment="1">
      <alignment horizontal="center" vertical="center" textRotation="255"/>
    </xf>
    <xf numFmtId="0" fontId="20" fillId="2" borderId="11" xfId="0" applyFont="1" applyFill="1" applyBorder="1" applyAlignment="1">
      <alignment horizontal="left" vertical="center"/>
    </xf>
    <xf numFmtId="0" fontId="20" fillId="2" borderId="14" xfId="0" applyFont="1" applyFill="1" applyBorder="1" applyAlignment="1">
      <alignment horizontal="left" vertical="center"/>
    </xf>
    <xf numFmtId="0" fontId="20" fillId="2" borderId="12" xfId="0" applyFont="1" applyFill="1" applyBorder="1" applyAlignment="1">
      <alignment horizontal="left" vertical="center"/>
    </xf>
    <xf numFmtId="0" fontId="22" fillId="2" borderId="13" xfId="0" applyFont="1" applyFill="1" applyBorder="1" applyAlignment="1">
      <alignment horizontal="center" vertical="center" textRotation="255"/>
    </xf>
    <xf numFmtId="0" fontId="25" fillId="2" borderId="0" xfId="0" applyFont="1" applyFill="1" applyAlignment="1">
      <alignment horizontal="center" vertical="center"/>
    </xf>
    <xf numFmtId="0" fontId="20" fillId="2" borderId="13" xfId="0" applyFont="1" applyFill="1" applyBorder="1" applyAlignment="1">
      <alignment horizontal="left" vertical="center"/>
    </xf>
    <xf numFmtId="0" fontId="21" fillId="2" borderId="13" xfId="0" applyFont="1" applyFill="1" applyBorder="1" applyAlignment="1">
      <alignment vertical="center"/>
    </xf>
    <xf numFmtId="0" fontId="21" fillId="2" borderId="11" xfId="0" applyFont="1" applyFill="1" applyBorder="1" applyAlignment="1">
      <alignment vertical="center"/>
    </xf>
    <xf numFmtId="0" fontId="21" fillId="2" borderId="12" xfId="0" applyFont="1" applyFill="1" applyBorder="1" applyAlignment="1">
      <alignment vertical="center"/>
    </xf>
    <xf numFmtId="0" fontId="28" fillId="2" borderId="7" xfId="0" applyFont="1" applyFill="1" applyBorder="1" applyAlignment="1">
      <alignment horizontal="center" vertical="center" wrapText="1"/>
    </xf>
    <xf numFmtId="0" fontId="28" fillId="2" borderId="5" xfId="0" applyFont="1" applyFill="1" applyBorder="1" applyAlignment="1">
      <alignment horizontal="center" vertical="center" wrapText="1"/>
    </xf>
    <xf numFmtId="0" fontId="28" fillId="2" borderId="6" xfId="0" applyFont="1" applyFill="1" applyBorder="1" applyAlignment="1">
      <alignment horizontal="center" vertical="center" wrapText="1"/>
    </xf>
    <xf numFmtId="0" fontId="28" fillId="2" borderId="7" xfId="0" applyFont="1" applyFill="1" applyBorder="1" applyAlignment="1">
      <alignment horizontal="center" vertical="center"/>
    </xf>
    <xf numFmtId="0" fontId="28" fillId="2" borderId="2" xfId="0" applyFont="1" applyFill="1" applyBorder="1" applyAlignment="1">
      <alignment horizontal="center" vertical="center"/>
    </xf>
    <xf numFmtId="0" fontId="28" fillId="2" borderId="8" xfId="0" applyFont="1" applyFill="1" applyBorder="1" applyAlignment="1">
      <alignment horizontal="center" vertical="center"/>
    </xf>
    <xf numFmtId="20" fontId="28" fillId="2" borderId="7" xfId="0" applyNumberFormat="1" applyFont="1" applyFill="1" applyBorder="1" applyAlignment="1">
      <alignment horizontal="center" vertical="center"/>
    </xf>
    <xf numFmtId="20" fontId="28" fillId="2" borderId="5" xfId="0" applyNumberFormat="1" applyFont="1" applyFill="1" applyBorder="1" applyAlignment="1">
      <alignment horizontal="center" vertical="center"/>
    </xf>
    <xf numFmtId="20" fontId="28" fillId="2" borderId="6" xfId="0" applyNumberFormat="1" applyFont="1" applyFill="1" applyBorder="1" applyAlignment="1">
      <alignment horizontal="center" vertical="center"/>
    </xf>
    <xf numFmtId="0" fontId="28" fillId="2" borderId="8" xfId="0" applyFont="1" applyFill="1" applyBorder="1" applyAlignment="1">
      <alignment horizontal="center" vertical="center" wrapText="1"/>
    </xf>
    <xf numFmtId="0" fontId="28" fillId="2" borderId="9" xfId="0" applyFont="1" applyFill="1" applyBorder="1" applyAlignment="1">
      <alignment horizontal="center" vertical="center" wrapText="1"/>
    </xf>
    <xf numFmtId="0" fontId="28" fillId="2" borderId="10" xfId="0" applyFont="1" applyFill="1" applyBorder="1" applyAlignment="1">
      <alignment horizontal="center" vertical="center" wrapText="1"/>
    </xf>
    <xf numFmtId="0" fontId="28" fillId="2" borderId="2" xfId="0" applyFont="1" applyFill="1" applyBorder="1" applyAlignment="1">
      <alignment horizontal="center" vertical="center" wrapText="1"/>
    </xf>
    <xf numFmtId="0" fontId="28" fillId="2" borderId="0" xfId="0" applyFont="1" applyFill="1" applyBorder="1" applyAlignment="1">
      <alignment horizontal="center" vertical="center" wrapText="1"/>
    </xf>
    <xf numFmtId="0" fontId="28" fillId="2" borderId="4" xfId="0" applyFont="1" applyFill="1" applyBorder="1" applyAlignment="1">
      <alignment horizontal="center" vertical="center" wrapText="1"/>
    </xf>
    <xf numFmtId="0" fontId="39" fillId="2" borderId="0" xfId="0" applyFont="1" applyFill="1" applyAlignment="1">
      <alignment horizontal="center" vertical="center"/>
    </xf>
    <xf numFmtId="20" fontId="28" fillId="2" borderId="1" xfId="0" applyNumberFormat="1" applyFont="1" applyFill="1" applyBorder="1" applyAlignment="1">
      <alignment horizontal="center" vertical="center" wrapText="1"/>
    </xf>
    <xf numFmtId="20" fontId="28" fillId="2" borderId="3" xfId="0" applyNumberFormat="1" applyFont="1" applyFill="1" applyBorder="1" applyAlignment="1">
      <alignment horizontal="center" vertical="center"/>
    </xf>
    <xf numFmtId="0" fontId="19" fillId="2" borderId="0" xfId="0" applyFont="1" applyFill="1" applyAlignment="1">
      <alignment horizontal="right" vertical="center"/>
    </xf>
    <xf numFmtId="0" fontId="30" fillId="2" borderId="7" xfId="0" applyFont="1" applyFill="1" applyBorder="1" applyAlignment="1">
      <alignment horizontal="center" vertical="center" wrapText="1"/>
    </xf>
    <xf numFmtId="0" fontId="30" fillId="2" borderId="2" xfId="0" applyFont="1" applyFill="1" applyBorder="1" applyAlignment="1">
      <alignment horizontal="center" vertical="center" wrapText="1"/>
    </xf>
    <xf numFmtId="0" fontId="30" fillId="2" borderId="8" xfId="0" applyFont="1" applyFill="1" applyBorder="1" applyAlignment="1">
      <alignment horizontal="center" vertical="center" wrapText="1"/>
    </xf>
    <xf numFmtId="0" fontId="30" fillId="2" borderId="6" xfId="0" applyFont="1" applyFill="1" applyBorder="1" applyAlignment="1">
      <alignment horizontal="center" vertical="center" wrapText="1"/>
    </xf>
    <xf numFmtId="0" fontId="30" fillId="2" borderId="4" xfId="0" applyFont="1" applyFill="1" applyBorder="1" applyAlignment="1">
      <alignment horizontal="center" vertical="center" wrapText="1"/>
    </xf>
    <xf numFmtId="0" fontId="30" fillId="2" borderId="10" xfId="0" applyFont="1" applyFill="1" applyBorder="1" applyAlignment="1">
      <alignment horizontal="center" vertical="center" wrapText="1"/>
    </xf>
    <xf numFmtId="0" fontId="6" fillId="2" borderId="0" xfId="0" applyFont="1" applyFill="1" applyAlignment="1">
      <alignment horizontal="center" vertical="center"/>
    </xf>
    <xf numFmtId="0" fontId="8" fillId="2" borderId="0" xfId="0" applyFont="1" applyFill="1" applyAlignment="1">
      <alignment horizontal="center" vertical="center"/>
    </xf>
    <xf numFmtId="0" fontId="5" fillId="2" borderId="0" xfId="0" applyFont="1" applyFill="1" applyAlignment="1">
      <alignment horizontal="center" vertical="center"/>
    </xf>
    <xf numFmtId="0" fontId="5" fillId="2" borderId="7" xfId="0" applyFont="1" applyFill="1" applyBorder="1" applyAlignment="1">
      <alignment horizontal="center" vertical="center"/>
    </xf>
    <xf numFmtId="0" fontId="5" fillId="2" borderId="12" xfId="0" applyFont="1" applyFill="1" applyBorder="1" applyAlignment="1">
      <alignment vertical="center"/>
    </xf>
    <xf numFmtId="0" fontId="5" fillId="2" borderId="13"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1" xfId="0" applyFont="1" applyFill="1" applyBorder="1" applyAlignment="1">
      <alignment horizontal="center" vertical="center" textRotation="255"/>
    </xf>
    <xf numFmtId="0" fontId="5" fillId="2" borderId="64" xfId="0" applyFont="1" applyFill="1" applyBorder="1" applyAlignment="1">
      <alignment horizontal="center" vertical="center" textRotation="255"/>
    </xf>
    <xf numFmtId="0" fontId="5" fillId="2" borderId="3" xfId="0" applyFont="1" applyFill="1" applyBorder="1" applyAlignment="1">
      <alignment horizontal="center" vertical="center" textRotation="255"/>
    </xf>
    <xf numFmtId="0" fontId="15" fillId="0" borderId="33" xfId="0" applyFont="1" applyBorder="1" applyAlignment="1">
      <alignment horizontal="center" vertical="center" shrinkToFit="1"/>
    </xf>
    <xf numFmtId="0" fontId="15" fillId="0" borderId="39" xfId="0" applyFont="1" applyBorder="1" applyAlignment="1">
      <alignment horizontal="center" vertical="center" shrinkToFit="1"/>
    </xf>
    <xf numFmtId="0" fontId="5" fillId="0" borderId="33" xfId="0" applyFont="1" applyBorder="1" applyAlignment="1">
      <alignment horizontal="center" vertical="center" shrinkToFit="1"/>
    </xf>
    <xf numFmtId="0" fontId="5" fillId="0" borderId="39" xfId="0" applyFont="1" applyBorder="1" applyAlignment="1">
      <alignment horizontal="center" vertical="center" shrinkToFit="1"/>
    </xf>
    <xf numFmtId="0" fontId="15" fillId="0" borderId="27" xfId="0" applyFont="1" applyBorder="1" applyAlignment="1">
      <alignment horizontal="center" vertical="center" shrinkToFit="1"/>
    </xf>
    <xf numFmtId="0" fontId="15" fillId="0" borderId="29" xfId="0" applyFont="1" applyBorder="1" applyAlignment="1">
      <alignment horizontal="center" vertical="center" shrinkToFit="1"/>
    </xf>
    <xf numFmtId="0" fontId="8" fillId="0" borderId="15" xfId="0" applyFont="1" applyBorder="1" applyAlignment="1">
      <alignment horizontal="center" vertical="center" shrinkToFit="1"/>
    </xf>
    <xf numFmtId="0" fontId="6" fillId="0" borderId="15" xfId="0" applyFont="1" applyBorder="1" applyAlignment="1" applyProtection="1">
      <alignment horizontal="center" vertical="center" shrinkToFit="1"/>
      <protection locked="0"/>
    </xf>
    <xf numFmtId="0" fontId="16" fillId="0" borderId="5" xfId="0" applyFont="1" applyBorder="1" applyAlignment="1">
      <alignment vertical="center" shrinkToFit="1"/>
    </xf>
    <xf numFmtId="0" fontId="33" fillId="0" borderId="5" xfId="0" applyFont="1" applyBorder="1" applyAlignment="1">
      <alignment vertical="center" wrapText="1" shrinkToFit="1"/>
    </xf>
    <xf numFmtId="0" fontId="33" fillId="0" borderId="5" xfId="0" applyFont="1" applyBorder="1" applyAlignment="1">
      <alignment vertical="center" shrinkToFit="1"/>
    </xf>
    <xf numFmtId="0" fontId="11" fillId="0" borderId="30" xfId="0" quotePrefix="1" applyFont="1" applyBorder="1" applyAlignment="1">
      <alignment horizontal="center" vertical="center" shrinkToFit="1"/>
    </xf>
    <xf numFmtId="0" fontId="11" fillId="0" borderId="34" xfId="0" applyFont="1" applyBorder="1" applyAlignment="1">
      <alignment horizontal="center" vertical="center" shrinkToFit="1"/>
    </xf>
    <xf numFmtId="0" fontId="15" fillId="0" borderId="41" xfId="0" applyFont="1" applyBorder="1" applyAlignment="1">
      <alignment vertical="center" shrinkToFit="1"/>
    </xf>
    <xf numFmtId="0" fontId="15" fillId="0" borderId="35" xfId="0" applyFont="1" applyBorder="1" applyAlignment="1">
      <alignment vertical="center" shrinkToFit="1"/>
    </xf>
    <xf numFmtId="0" fontId="5" fillId="0" borderId="42" xfId="0" applyFont="1" applyBorder="1" applyAlignment="1">
      <alignment horizontal="center" vertical="center" shrinkToFit="1"/>
    </xf>
    <xf numFmtId="0" fontId="5" fillId="0" borderId="17" xfId="0" applyFont="1" applyBorder="1" applyAlignment="1">
      <alignment horizontal="center" vertical="center" shrinkToFit="1"/>
    </xf>
    <xf numFmtId="0" fontId="5" fillId="0" borderId="43" xfId="0" applyFont="1" applyBorder="1" applyAlignment="1">
      <alignment horizontal="center" vertical="center" shrinkToFit="1"/>
    </xf>
    <xf numFmtId="0" fontId="14" fillId="0" borderId="45" xfId="0" applyFont="1" applyBorder="1" applyAlignment="1">
      <alignment horizontal="center" vertical="center" shrinkToFit="1"/>
    </xf>
    <xf numFmtId="0" fontId="14" fillId="0" borderId="46" xfId="0" applyFont="1" applyBorder="1" applyAlignment="1">
      <alignment horizontal="center" vertical="center" shrinkToFit="1"/>
    </xf>
    <xf numFmtId="0" fontId="14" fillId="0" borderId="47" xfId="0" applyFont="1" applyBorder="1" applyAlignment="1">
      <alignment horizontal="center" vertical="center" shrinkToFit="1"/>
    </xf>
    <xf numFmtId="0" fontId="14" fillId="0" borderId="48" xfId="0" applyFont="1" applyBorder="1" applyAlignment="1">
      <alignment horizontal="center" vertical="center" shrinkToFit="1"/>
    </xf>
    <xf numFmtId="0" fontId="14" fillId="0" borderId="49" xfId="0" applyFont="1" applyBorder="1" applyAlignment="1">
      <alignment horizontal="center" vertical="center" shrinkToFit="1"/>
    </xf>
    <xf numFmtId="0" fontId="14" fillId="0" borderId="50" xfId="0" applyFont="1" applyBorder="1" applyAlignment="1">
      <alignment horizontal="center" vertical="center" shrinkToFit="1"/>
    </xf>
    <xf numFmtId="0" fontId="15" fillId="0" borderId="32" xfId="0" applyFont="1" applyBorder="1" applyAlignment="1">
      <alignment horizontal="center" vertical="center" shrinkToFit="1"/>
    </xf>
    <xf numFmtId="0" fontId="15" fillId="0" borderId="38" xfId="0" applyFont="1" applyBorder="1" applyAlignment="1">
      <alignment horizontal="center" vertical="center" shrinkToFit="1"/>
    </xf>
    <xf numFmtId="0" fontId="15" fillId="0" borderId="41" xfId="0" applyFont="1" applyBorder="1" applyAlignment="1">
      <alignment vertical="center" wrapText="1" shrinkToFit="1"/>
    </xf>
    <xf numFmtId="0" fontId="10" fillId="0" borderId="40" xfId="0" applyFont="1" applyBorder="1" applyAlignment="1">
      <alignment horizontal="center" vertical="center" shrinkToFit="1"/>
    </xf>
    <xf numFmtId="0" fontId="10" fillId="0" borderId="41" xfId="0" applyFont="1" applyBorder="1" applyAlignment="1">
      <alignment horizontal="center" vertical="center" shrinkToFit="1"/>
    </xf>
    <xf numFmtId="0" fontId="11" fillId="0" borderId="42" xfId="0" quotePrefix="1" applyFont="1" applyBorder="1" applyAlignment="1">
      <alignment horizontal="center" vertical="center" shrinkToFit="1"/>
    </xf>
    <xf numFmtId="0" fontId="11" fillId="0" borderId="42" xfId="0" applyFont="1" applyBorder="1" applyAlignment="1">
      <alignment horizontal="center" vertical="center" shrinkToFit="1"/>
    </xf>
    <xf numFmtId="0" fontId="11" fillId="0" borderId="17" xfId="0" applyFont="1" applyBorder="1" applyAlignment="1">
      <alignment horizontal="center" vertical="center" shrinkToFit="1"/>
    </xf>
    <xf numFmtId="0" fontId="11" fillId="0" borderId="18" xfId="0" applyFont="1" applyBorder="1" applyAlignment="1">
      <alignment horizontal="center" vertical="center" shrinkToFit="1"/>
    </xf>
    <xf numFmtId="0" fontId="11" fillId="0" borderId="24" xfId="0" applyFont="1" applyBorder="1" applyAlignment="1">
      <alignment horizontal="center" vertical="center" shrinkToFit="1"/>
    </xf>
    <xf numFmtId="0" fontId="5" fillId="0" borderId="25" xfId="0" applyFont="1" applyBorder="1" applyAlignment="1">
      <alignment horizontal="center" vertical="center" shrinkToFit="1"/>
    </xf>
    <xf numFmtId="0" fontId="15" fillId="0" borderId="32" xfId="0" applyFont="1" applyBorder="1" applyAlignment="1">
      <alignment vertical="center" shrinkToFit="1"/>
    </xf>
    <xf numFmtId="0" fontId="15" fillId="0" borderId="38" xfId="0" applyFont="1" applyBorder="1" applyAlignment="1">
      <alignment vertical="center" shrinkToFit="1"/>
    </xf>
    <xf numFmtId="0" fontId="13" fillId="0" borderId="5" xfId="0" applyFont="1" applyBorder="1" applyAlignment="1">
      <alignment vertical="center" shrinkToFit="1"/>
    </xf>
    <xf numFmtId="0" fontId="7" fillId="0" borderId="0" xfId="0" applyFont="1" applyAlignment="1">
      <alignment horizontal="center" vertical="center"/>
    </xf>
    <xf numFmtId="0" fontId="15" fillId="0" borderId="31" xfId="0" applyFont="1" applyBorder="1" applyAlignment="1">
      <alignment vertical="center" shrinkToFit="1"/>
    </xf>
    <xf numFmtId="0" fontId="15" fillId="0" borderId="44" xfId="0" applyFont="1" applyBorder="1" applyAlignment="1">
      <alignment vertical="center" shrinkToFit="1"/>
    </xf>
    <xf numFmtId="0" fontId="5" fillId="2" borderId="7" xfId="0" applyFont="1" applyFill="1" applyBorder="1" applyAlignment="1">
      <alignment horizontal="center" vertical="top" textRotation="255" wrapText="1" shrinkToFit="1"/>
    </xf>
    <xf numFmtId="0" fontId="5" fillId="2" borderId="2" xfId="0" applyFont="1" applyFill="1" applyBorder="1" applyAlignment="1">
      <alignment horizontal="center" vertical="top" textRotation="255" shrinkToFit="1"/>
    </xf>
    <xf numFmtId="0" fontId="5" fillId="2" borderId="8" xfId="0" applyFont="1" applyFill="1" applyBorder="1" applyAlignment="1">
      <alignment horizontal="center" vertical="top" textRotation="255" shrinkToFit="1"/>
    </xf>
    <xf numFmtId="0" fontId="5" fillId="2" borderId="5" xfId="0" applyFont="1" applyFill="1" applyBorder="1" applyAlignment="1">
      <alignment horizontal="center" vertical="top" textRotation="255" shrinkToFit="1"/>
    </xf>
    <xf numFmtId="0" fontId="5" fillId="2" borderId="0" xfId="0" applyFont="1" applyFill="1" applyBorder="1" applyAlignment="1">
      <alignment horizontal="center" vertical="top" textRotation="255" shrinkToFit="1"/>
    </xf>
    <xf numFmtId="0" fontId="5" fillId="2" borderId="9" xfId="0" applyFont="1" applyFill="1" applyBorder="1" applyAlignment="1">
      <alignment horizontal="center" vertical="top" textRotation="255" shrinkToFit="1"/>
    </xf>
    <xf numFmtId="0" fontId="5" fillId="2" borderId="6" xfId="0" applyFont="1" applyFill="1" applyBorder="1" applyAlignment="1">
      <alignment horizontal="center" vertical="top" textRotation="255" shrinkToFit="1"/>
    </xf>
    <xf numFmtId="0" fontId="5" fillId="2" borderId="4" xfId="0" applyFont="1" applyFill="1" applyBorder="1" applyAlignment="1">
      <alignment horizontal="center" vertical="top" textRotation="255" shrinkToFit="1"/>
    </xf>
    <xf numFmtId="0" fontId="5" fillId="2" borderId="10" xfId="0" applyFont="1" applyFill="1" applyBorder="1" applyAlignment="1">
      <alignment horizontal="center" vertical="top" textRotation="255" shrinkToFit="1"/>
    </xf>
    <xf numFmtId="0" fontId="5" fillId="2" borderId="11"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7" xfId="0" applyFont="1" applyFill="1" applyBorder="1" applyAlignment="1">
      <alignment horizontal="center" vertical="top" textRotation="255" shrinkToFit="1"/>
    </xf>
    <xf numFmtId="0" fontId="5" fillId="2" borderId="2" xfId="0" applyFont="1" applyFill="1" applyBorder="1" applyAlignment="1">
      <alignment horizontal="center" vertical="top" textRotation="255" wrapText="1" shrinkToFit="1"/>
    </xf>
    <xf numFmtId="0" fontId="5" fillId="2" borderId="8" xfId="0" applyFont="1" applyFill="1" applyBorder="1" applyAlignment="1">
      <alignment horizontal="center" vertical="top" textRotation="255" wrapText="1" shrinkToFit="1"/>
    </xf>
    <xf numFmtId="0" fontId="5" fillId="2" borderId="5" xfId="0" applyFont="1" applyFill="1" applyBorder="1" applyAlignment="1">
      <alignment horizontal="center" vertical="top" textRotation="255" wrapText="1" shrinkToFit="1"/>
    </xf>
    <xf numFmtId="0" fontId="5" fillId="2" borderId="0" xfId="0" applyFont="1" applyFill="1" applyBorder="1" applyAlignment="1">
      <alignment horizontal="center" vertical="top" textRotation="255" wrapText="1" shrinkToFit="1"/>
    </xf>
    <xf numFmtId="0" fontId="5" fillId="2" borderId="9" xfId="0" applyFont="1" applyFill="1" applyBorder="1" applyAlignment="1">
      <alignment horizontal="center" vertical="top" textRotation="255" wrapText="1" shrinkToFit="1"/>
    </xf>
    <xf numFmtId="0" fontId="5" fillId="2" borderId="6" xfId="0" applyFont="1" applyFill="1" applyBorder="1" applyAlignment="1">
      <alignment horizontal="center" vertical="top" textRotation="255" wrapText="1" shrinkToFit="1"/>
    </xf>
    <xf numFmtId="0" fontId="5" fillId="2" borderId="4" xfId="0" applyFont="1" applyFill="1" applyBorder="1" applyAlignment="1">
      <alignment horizontal="center" vertical="top" textRotation="255" wrapText="1" shrinkToFit="1"/>
    </xf>
    <xf numFmtId="0" fontId="5" fillId="2" borderId="10" xfId="0" applyFont="1" applyFill="1" applyBorder="1" applyAlignment="1">
      <alignment horizontal="center" vertical="top" textRotation="255" wrapText="1" shrinkToFit="1"/>
    </xf>
    <xf numFmtId="0" fontId="45" fillId="2" borderId="7" xfId="0" applyFont="1" applyFill="1" applyBorder="1" applyAlignment="1">
      <alignment horizontal="center" vertical="top" textRotation="255" wrapText="1" shrinkToFit="1"/>
    </xf>
    <xf numFmtId="0" fontId="45" fillId="2" borderId="2" xfId="0" applyFont="1" applyFill="1" applyBorder="1" applyAlignment="1">
      <alignment horizontal="center" vertical="top" textRotation="255" shrinkToFit="1"/>
    </xf>
    <xf numFmtId="0" fontId="45" fillId="2" borderId="8" xfId="0" applyFont="1" applyFill="1" applyBorder="1" applyAlignment="1">
      <alignment horizontal="center" vertical="top" textRotation="255" shrinkToFit="1"/>
    </xf>
    <xf numFmtId="0" fontId="45" fillId="2" borderId="5" xfId="0" applyFont="1" applyFill="1" applyBorder="1" applyAlignment="1">
      <alignment horizontal="center" vertical="top" textRotation="255" shrinkToFit="1"/>
    </xf>
    <xf numFmtId="0" fontId="45" fillId="2" borderId="0" xfId="0" applyFont="1" applyFill="1" applyBorder="1" applyAlignment="1">
      <alignment horizontal="center" vertical="top" textRotation="255" shrinkToFit="1"/>
    </xf>
    <xf numFmtId="0" fontId="45" fillId="2" borderId="9" xfId="0" applyFont="1" applyFill="1" applyBorder="1" applyAlignment="1">
      <alignment horizontal="center" vertical="top" textRotation="255" shrinkToFit="1"/>
    </xf>
    <xf numFmtId="0" fontId="45" fillId="2" borderId="6" xfId="0" applyFont="1" applyFill="1" applyBorder="1" applyAlignment="1">
      <alignment horizontal="center" vertical="top" textRotation="255" shrinkToFit="1"/>
    </xf>
    <xf numFmtId="0" fontId="45" fillId="2" borderId="4" xfId="0" applyFont="1" applyFill="1" applyBorder="1" applyAlignment="1">
      <alignment horizontal="center" vertical="top" textRotation="255" shrinkToFit="1"/>
    </xf>
    <xf numFmtId="0" fontId="45" fillId="2" borderId="10" xfId="0" applyFont="1" applyFill="1" applyBorder="1" applyAlignment="1">
      <alignment horizontal="center" vertical="top" textRotation="255" shrinkToFit="1"/>
    </xf>
    <xf numFmtId="0" fontId="54" fillId="2" borderId="7" xfId="0" applyFont="1" applyFill="1" applyBorder="1" applyAlignment="1">
      <alignment horizontal="center" vertical="top" textRotation="255" wrapText="1" shrinkToFit="1"/>
    </xf>
    <xf numFmtId="0" fontId="54" fillId="2" borderId="2" xfId="0" applyFont="1" applyFill="1" applyBorder="1" applyAlignment="1">
      <alignment horizontal="center" vertical="top" textRotation="255" wrapText="1" shrinkToFit="1"/>
    </xf>
    <xf numFmtId="0" fontId="54" fillId="2" borderId="8" xfId="0" applyFont="1" applyFill="1" applyBorder="1" applyAlignment="1">
      <alignment horizontal="center" vertical="top" textRotation="255" wrapText="1" shrinkToFit="1"/>
    </xf>
    <xf numFmtId="0" fontId="54" fillId="2" borderId="5" xfId="0" applyFont="1" applyFill="1" applyBorder="1" applyAlignment="1">
      <alignment horizontal="center" vertical="top" textRotation="255" wrapText="1" shrinkToFit="1"/>
    </xf>
    <xf numFmtId="0" fontId="54" fillId="2" borderId="0" xfId="0" applyFont="1" applyFill="1" applyBorder="1" applyAlignment="1">
      <alignment horizontal="center" vertical="top" textRotation="255" wrapText="1" shrinkToFit="1"/>
    </xf>
    <xf numFmtId="0" fontId="54" fillId="2" borderId="9" xfId="0" applyFont="1" applyFill="1" applyBorder="1" applyAlignment="1">
      <alignment horizontal="center" vertical="top" textRotation="255" wrapText="1" shrinkToFit="1"/>
    </xf>
    <xf numFmtId="0" fontId="54" fillId="2" borderId="6" xfId="0" applyFont="1" applyFill="1" applyBorder="1" applyAlignment="1">
      <alignment horizontal="center" vertical="top" textRotation="255" wrapText="1" shrinkToFit="1"/>
    </xf>
    <xf numFmtId="0" fontId="54" fillId="2" borderId="4" xfId="0" applyFont="1" applyFill="1" applyBorder="1" applyAlignment="1">
      <alignment horizontal="center" vertical="top" textRotation="255" wrapText="1" shrinkToFit="1"/>
    </xf>
    <xf numFmtId="0" fontId="54" fillId="2" borderId="10" xfId="0" applyFont="1" applyFill="1" applyBorder="1" applyAlignment="1">
      <alignment horizontal="center" vertical="top" textRotation="255" wrapText="1" shrinkToFit="1"/>
    </xf>
    <xf numFmtId="0" fontId="45" fillId="2" borderId="2" xfId="0" applyFont="1" applyFill="1" applyBorder="1" applyAlignment="1">
      <alignment horizontal="center" vertical="top" textRotation="255" wrapText="1" shrinkToFit="1"/>
    </xf>
    <xf numFmtId="0" fontId="45" fillId="2" borderId="8" xfId="0" applyFont="1" applyFill="1" applyBorder="1" applyAlignment="1">
      <alignment horizontal="center" vertical="top" textRotation="255" wrapText="1" shrinkToFit="1"/>
    </xf>
    <xf numFmtId="0" fontId="45" fillId="2" borderId="5" xfId="0" applyFont="1" applyFill="1" applyBorder="1" applyAlignment="1">
      <alignment horizontal="center" vertical="top" textRotation="255" wrapText="1" shrinkToFit="1"/>
    </xf>
    <xf numFmtId="0" fontId="45" fillId="2" borderId="0" xfId="0" applyFont="1" applyFill="1" applyBorder="1" applyAlignment="1">
      <alignment horizontal="center" vertical="top" textRotation="255" wrapText="1" shrinkToFit="1"/>
    </xf>
    <xf numFmtId="0" fontId="45" fillId="2" borderId="9" xfId="0" applyFont="1" applyFill="1" applyBorder="1" applyAlignment="1">
      <alignment horizontal="center" vertical="top" textRotation="255" wrapText="1" shrinkToFit="1"/>
    </xf>
    <xf numFmtId="0" fontId="45" fillId="2" borderId="6" xfId="0" applyFont="1" applyFill="1" applyBorder="1" applyAlignment="1">
      <alignment horizontal="center" vertical="top" textRotation="255" wrapText="1" shrinkToFit="1"/>
    </xf>
    <xf numFmtId="0" fontId="45" fillId="2" borderId="4" xfId="0" applyFont="1" applyFill="1" applyBorder="1" applyAlignment="1">
      <alignment horizontal="center" vertical="top" textRotation="255" wrapText="1" shrinkToFit="1"/>
    </xf>
    <xf numFmtId="0" fontId="45" fillId="2" borderId="10" xfId="0" applyFont="1" applyFill="1" applyBorder="1" applyAlignment="1">
      <alignment horizontal="center" vertical="top" textRotation="255" wrapText="1" shrinkToFit="1"/>
    </xf>
    <xf numFmtId="0" fontId="54" fillId="2" borderId="2" xfId="0" applyFont="1" applyFill="1" applyBorder="1" applyAlignment="1">
      <alignment horizontal="center" vertical="top" textRotation="255" shrinkToFit="1"/>
    </xf>
    <xf numFmtId="0" fontId="54" fillId="2" borderId="8" xfId="0" applyFont="1" applyFill="1" applyBorder="1" applyAlignment="1">
      <alignment horizontal="center" vertical="top" textRotation="255" shrinkToFit="1"/>
    </xf>
    <xf numFmtId="0" fontId="54" fillId="2" borderId="5" xfId="0" applyFont="1" applyFill="1" applyBorder="1" applyAlignment="1">
      <alignment horizontal="center" vertical="top" textRotation="255" shrinkToFit="1"/>
    </xf>
    <xf numFmtId="0" fontId="54" fillId="2" borderId="0" xfId="0" applyFont="1" applyFill="1" applyBorder="1" applyAlignment="1">
      <alignment horizontal="center" vertical="top" textRotation="255" shrinkToFit="1"/>
    </xf>
    <xf numFmtId="0" fontId="54" fillId="2" borderId="9" xfId="0" applyFont="1" applyFill="1" applyBorder="1" applyAlignment="1">
      <alignment horizontal="center" vertical="top" textRotation="255" shrinkToFit="1"/>
    </xf>
    <xf numFmtId="0" fontId="54" fillId="2" borderId="6" xfId="0" applyFont="1" applyFill="1" applyBorder="1" applyAlignment="1">
      <alignment horizontal="center" vertical="top" textRotation="255" shrinkToFit="1"/>
    </xf>
    <xf numFmtId="0" fontId="54" fillId="2" borderId="4" xfId="0" applyFont="1" applyFill="1" applyBorder="1" applyAlignment="1">
      <alignment horizontal="center" vertical="top" textRotation="255" shrinkToFit="1"/>
    </xf>
    <xf numFmtId="0" fontId="54" fillId="2" borderId="10" xfId="0" applyFont="1" applyFill="1" applyBorder="1" applyAlignment="1">
      <alignment horizontal="center" vertical="top" textRotation="255" shrinkToFit="1"/>
    </xf>
    <xf numFmtId="0" fontId="53" fillId="2" borderId="7" xfId="0" applyFont="1" applyFill="1" applyBorder="1" applyAlignment="1">
      <alignment horizontal="center" vertical="top" textRotation="255" wrapText="1" shrinkToFit="1"/>
    </xf>
    <xf numFmtId="0" fontId="53" fillId="2" borderId="2" xfId="0" applyFont="1" applyFill="1" applyBorder="1" applyAlignment="1">
      <alignment horizontal="center" vertical="top" textRotation="255" wrapText="1" shrinkToFit="1"/>
    </xf>
    <xf numFmtId="0" fontId="53" fillId="2" borderId="8" xfId="0" applyFont="1" applyFill="1" applyBorder="1" applyAlignment="1">
      <alignment horizontal="center" vertical="top" textRotation="255" wrapText="1" shrinkToFit="1"/>
    </xf>
    <xf numFmtId="0" fontId="53" fillId="2" borderId="5" xfId="0" applyFont="1" applyFill="1" applyBorder="1" applyAlignment="1">
      <alignment horizontal="center" vertical="top" textRotation="255" wrapText="1" shrinkToFit="1"/>
    </xf>
    <xf numFmtId="0" fontId="53" fillId="2" borderId="0" xfId="0" applyFont="1" applyFill="1" applyBorder="1" applyAlignment="1">
      <alignment horizontal="center" vertical="top" textRotation="255" wrapText="1" shrinkToFit="1"/>
    </xf>
    <xf numFmtId="0" fontId="53" fillId="2" borderId="9" xfId="0" applyFont="1" applyFill="1" applyBorder="1" applyAlignment="1">
      <alignment horizontal="center" vertical="top" textRotation="255" wrapText="1" shrinkToFit="1"/>
    </xf>
    <xf numFmtId="0" fontId="53" fillId="2" borderId="6" xfId="0" applyFont="1" applyFill="1" applyBorder="1" applyAlignment="1">
      <alignment horizontal="center" vertical="top" textRotation="255" wrapText="1" shrinkToFit="1"/>
    </xf>
    <xf numFmtId="0" fontId="53" fillId="2" borderId="4" xfId="0" applyFont="1" applyFill="1" applyBorder="1" applyAlignment="1">
      <alignment horizontal="center" vertical="top" textRotation="255" wrapText="1" shrinkToFit="1"/>
    </xf>
    <xf numFmtId="0" fontId="53" fillId="2" borderId="10" xfId="0" applyFont="1" applyFill="1" applyBorder="1" applyAlignment="1">
      <alignment horizontal="center" vertical="top" textRotation="255" wrapText="1" shrinkToFit="1"/>
    </xf>
    <xf numFmtId="0" fontId="45" fillId="2" borderId="7" xfId="0" applyFont="1" applyFill="1" applyBorder="1" applyAlignment="1">
      <alignment horizontal="center" vertical="top" textRotation="255" shrinkToFit="1"/>
    </xf>
    <xf numFmtId="0" fontId="5" fillId="2" borderId="2" xfId="0" applyFont="1" applyFill="1" applyBorder="1" applyAlignment="1">
      <alignment horizontal="center" vertical="center"/>
    </xf>
    <xf numFmtId="0" fontId="5" fillId="2" borderId="0" xfId="0" applyFont="1" applyFill="1" applyBorder="1" applyAlignment="1">
      <alignment horizontal="center" vertical="center"/>
    </xf>
    <xf numFmtId="0" fontId="26" fillId="2" borderId="0" xfId="0" applyFont="1" applyFill="1" applyAlignment="1">
      <alignment horizontal="center" vertical="center"/>
    </xf>
    <xf numFmtId="0" fontId="43" fillId="2" borderId="73" xfId="0" applyFont="1" applyFill="1" applyBorder="1" applyAlignment="1">
      <alignment horizontal="center" vertical="center"/>
    </xf>
    <xf numFmtId="0" fontId="43" fillId="2" borderId="74" xfId="0" applyFont="1" applyFill="1" applyBorder="1" applyAlignment="1">
      <alignment horizontal="center" vertical="center"/>
    </xf>
    <xf numFmtId="0" fontId="43" fillId="2" borderId="75" xfId="0" applyFont="1" applyFill="1" applyBorder="1" applyAlignment="1">
      <alignment horizontal="center" vertical="center"/>
    </xf>
    <xf numFmtId="0" fontId="43" fillId="2" borderId="76" xfId="0" applyFont="1" applyFill="1" applyBorder="1" applyAlignment="1">
      <alignment horizontal="center" vertical="center"/>
    </xf>
    <xf numFmtId="0" fontId="43" fillId="2" borderId="77" xfId="0" applyFont="1" applyFill="1" applyBorder="1" applyAlignment="1">
      <alignment horizontal="center" vertical="center"/>
    </xf>
    <xf numFmtId="0" fontId="43" fillId="2" borderId="78" xfId="0" applyFont="1" applyFill="1" applyBorder="1" applyAlignment="1">
      <alignment horizontal="center" vertical="center"/>
    </xf>
    <xf numFmtId="0" fontId="41" fillId="2" borderId="2" xfId="0" applyFont="1" applyFill="1" applyBorder="1" applyAlignment="1">
      <alignment horizontal="center" vertical="center"/>
    </xf>
    <xf numFmtId="0" fontId="41" fillId="2" borderId="0" xfId="0" applyFont="1" applyFill="1" applyBorder="1" applyAlignment="1">
      <alignment horizontal="center" vertical="center"/>
    </xf>
    <xf numFmtId="0" fontId="5" fillId="2" borderId="71" xfId="0" applyFont="1" applyFill="1" applyBorder="1" applyAlignment="1">
      <alignment horizontal="center" vertical="center"/>
    </xf>
    <xf numFmtId="0" fontId="37" fillId="2" borderId="0" xfId="0" applyFont="1" applyFill="1" applyAlignment="1">
      <alignment horizontal="center" vertical="center"/>
    </xf>
    <xf numFmtId="0" fontId="19" fillId="2" borderId="7" xfId="0" applyFont="1" applyFill="1" applyBorder="1" applyAlignment="1">
      <alignment horizontal="center" vertical="center"/>
    </xf>
    <xf numFmtId="0" fontId="19" fillId="2" borderId="2" xfId="0" applyFont="1" applyFill="1" applyBorder="1" applyAlignment="1">
      <alignment horizontal="center" vertical="center"/>
    </xf>
    <xf numFmtId="0" fontId="19" fillId="2" borderId="8" xfId="0" applyFont="1" applyFill="1" applyBorder="1" applyAlignment="1">
      <alignment horizontal="center" vertical="center"/>
    </xf>
    <xf numFmtId="0" fontId="19" fillId="2" borderId="6" xfId="0" applyFont="1" applyFill="1" applyBorder="1" applyAlignment="1">
      <alignment horizontal="center" vertical="center"/>
    </xf>
    <xf numFmtId="0" fontId="19" fillId="2" borderId="4" xfId="0" applyFont="1" applyFill="1" applyBorder="1" applyAlignment="1">
      <alignment horizontal="center" vertical="center"/>
    </xf>
    <xf numFmtId="0" fontId="19" fillId="2" borderId="10" xfId="0" applyFont="1" applyFill="1" applyBorder="1" applyAlignment="1">
      <alignment horizontal="center" vertical="center"/>
    </xf>
    <xf numFmtId="0" fontId="28" fillId="2" borderId="16" xfId="0" applyFont="1" applyFill="1" applyBorder="1" applyAlignment="1">
      <alignment horizontal="center" vertical="center" textRotation="255"/>
    </xf>
    <xf numFmtId="0" fontId="28" fillId="2" borderId="70" xfId="0" applyFont="1" applyFill="1" applyBorder="1" applyAlignment="1">
      <alignment horizontal="center" vertical="center" textRotation="255"/>
    </xf>
    <xf numFmtId="0" fontId="28" fillId="2" borderId="19" xfId="0" applyFont="1" applyFill="1" applyBorder="1" applyAlignment="1">
      <alignment horizontal="center" vertical="center" textRotation="255"/>
    </xf>
    <xf numFmtId="0" fontId="28" fillId="2" borderId="55" xfId="0" applyFont="1" applyFill="1" applyBorder="1" applyAlignment="1">
      <alignment horizontal="center" vertical="center" textRotation="255"/>
    </xf>
    <xf numFmtId="0" fontId="28" fillId="2" borderId="21" xfId="0" applyFont="1" applyFill="1" applyBorder="1" applyAlignment="1">
      <alignment horizontal="center" vertical="center" textRotation="255"/>
    </xf>
    <xf numFmtId="0" fontId="28" fillId="2" borderId="68" xfId="0" applyFont="1" applyFill="1" applyBorder="1" applyAlignment="1">
      <alignment horizontal="center" vertical="center" textRotation="255"/>
    </xf>
    <xf numFmtId="0" fontId="5" fillId="2" borderId="61" xfId="0" applyFont="1" applyFill="1" applyBorder="1" applyAlignment="1">
      <alignment horizontal="center" vertical="center" textRotation="255"/>
    </xf>
    <xf numFmtId="0" fontId="5" fillId="2" borderId="62" xfId="0" applyFont="1" applyFill="1" applyBorder="1" applyAlignment="1">
      <alignment horizontal="center" vertical="center" textRotation="255"/>
    </xf>
    <xf numFmtId="0" fontId="5" fillId="2" borderId="63" xfId="0" applyFont="1" applyFill="1" applyBorder="1" applyAlignment="1">
      <alignment horizontal="center" vertical="center" textRotation="255"/>
    </xf>
    <xf numFmtId="0" fontId="5" fillId="2" borderId="59" xfId="0" applyFont="1" applyFill="1" applyBorder="1" applyAlignment="1">
      <alignment horizontal="center" vertical="center" textRotation="255"/>
    </xf>
    <xf numFmtId="0" fontId="5" fillId="2" borderId="18" xfId="0" applyFont="1" applyFill="1" applyBorder="1" applyAlignment="1">
      <alignment horizontal="center" vertical="center" textRotation="255"/>
    </xf>
    <xf numFmtId="0" fontId="5" fillId="2" borderId="54" xfId="0" applyFont="1" applyFill="1" applyBorder="1" applyAlignment="1">
      <alignment horizontal="center" vertical="center" textRotation="255"/>
    </xf>
    <xf numFmtId="0" fontId="5" fillId="2" borderId="20" xfId="0" applyFont="1" applyFill="1" applyBorder="1" applyAlignment="1">
      <alignment horizontal="center" vertical="center" textRotation="255"/>
    </xf>
    <xf numFmtId="0" fontId="5" fillId="2" borderId="60" xfId="0" applyFont="1" applyFill="1" applyBorder="1" applyAlignment="1">
      <alignment horizontal="center" vertical="center" textRotation="255"/>
    </xf>
    <xf numFmtId="0" fontId="5" fillId="2" borderId="23" xfId="0" applyFont="1" applyFill="1" applyBorder="1" applyAlignment="1">
      <alignment horizontal="center" vertical="center" textRotation="255"/>
    </xf>
    <xf numFmtId="0" fontId="19" fillId="2" borderId="0" xfId="0" applyFont="1" applyFill="1" applyBorder="1" applyAlignment="1">
      <alignment horizontal="center" vertical="center"/>
    </xf>
    <xf numFmtId="0" fontId="28" fillId="2" borderId="0" xfId="0" applyFont="1" applyFill="1" applyBorder="1" applyAlignment="1">
      <alignment horizontal="center" vertical="center"/>
    </xf>
    <xf numFmtId="0" fontId="28" fillId="2" borderId="22" xfId="0" applyFont="1" applyFill="1" applyBorder="1" applyAlignment="1">
      <alignment horizontal="center" vertical="center"/>
    </xf>
    <xf numFmtId="0" fontId="19" fillId="2" borderId="7" xfId="0" applyFont="1" applyFill="1" applyBorder="1" applyAlignment="1">
      <alignment horizontal="center" vertical="center" textRotation="255"/>
    </xf>
    <xf numFmtId="0" fontId="19" fillId="2" borderId="8" xfId="0" applyFont="1" applyFill="1" applyBorder="1" applyAlignment="1">
      <alignment horizontal="center" vertical="center" textRotation="255"/>
    </xf>
    <xf numFmtId="0" fontId="19" fillId="2" borderId="5" xfId="0" applyFont="1" applyFill="1" applyBorder="1" applyAlignment="1">
      <alignment horizontal="center" vertical="center" textRotation="255"/>
    </xf>
    <xf numFmtId="0" fontId="19" fillId="2" borderId="9" xfId="0" applyFont="1" applyFill="1" applyBorder="1" applyAlignment="1">
      <alignment horizontal="center" vertical="center" textRotation="255"/>
    </xf>
    <xf numFmtId="0" fontId="19" fillId="2" borderId="6" xfId="0" applyFont="1" applyFill="1" applyBorder="1" applyAlignment="1">
      <alignment horizontal="center" vertical="center" textRotation="255"/>
    </xf>
    <xf numFmtId="0" fontId="19" fillId="2" borderId="10" xfId="0" applyFont="1" applyFill="1" applyBorder="1" applyAlignment="1">
      <alignment horizontal="center" vertical="center" textRotation="255"/>
    </xf>
    <xf numFmtId="0" fontId="5" fillId="2" borderId="69" xfId="0" applyFont="1" applyFill="1" applyBorder="1" applyAlignment="1">
      <alignment horizontal="center" vertical="center"/>
    </xf>
    <xf numFmtId="0" fontId="45" fillId="2" borderId="7" xfId="0" applyFont="1" applyFill="1" applyBorder="1" applyAlignment="1">
      <alignment horizontal="center" vertical="center" textRotation="255"/>
    </xf>
    <xf numFmtId="0" fontId="45" fillId="2" borderId="8" xfId="0" applyFont="1" applyFill="1" applyBorder="1" applyAlignment="1">
      <alignment horizontal="center" vertical="center" textRotation="255"/>
    </xf>
    <xf numFmtId="0" fontId="45" fillId="2" borderId="5" xfId="0" applyFont="1" applyFill="1" applyBorder="1" applyAlignment="1">
      <alignment horizontal="center" vertical="center" textRotation="255"/>
    </xf>
    <xf numFmtId="0" fontId="45" fillId="2" borderId="9" xfId="0" applyFont="1" applyFill="1" applyBorder="1" applyAlignment="1">
      <alignment horizontal="center" vertical="center" textRotation="255"/>
    </xf>
    <xf numFmtId="0" fontId="45" fillId="2" borderId="6" xfId="0" applyFont="1" applyFill="1" applyBorder="1" applyAlignment="1">
      <alignment horizontal="center" vertical="center" textRotation="255"/>
    </xf>
    <xf numFmtId="0" fontId="45" fillId="2" borderId="10" xfId="0" applyFont="1" applyFill="1" applyBorder="1" applyAlignment="1">
      <alignment horizontal="center" vertical="center" textRotation="255"/>
    </xf>
    <xf numFmtId="0" fontId="5" fillId="2" borderId="22" xfId="0" applyFont="1" applyFill="1" applyBorder="1" applyAlignment="1">
      <alignment horizontal="center" vertical="center"/>
    </xf>
  </cellXfs>
  <cellStyles count="1">
    <cellStyle name="標準" xfId="0" builtinId="0"/>
  </cellStyles>
  <dxfs count="0"/>
  <tableStyles count="0" defaultTableStyle="TableStyleMedium9" defaultPivotStyle="PivotStyleLight16"/>
  <colors>
    <mruColors>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2.png"/><Relationship Id="rId1" Type="http://schemas.openxmlformats.org/officeDocument/2006/relationships/image" Target="../media/image1.jpeg"/><Relationship Id="rId5" Type="http://schemas.microsoft.com/office/2007/relationships/hdphoto" Target="../media/hdphoto2.wdp"/><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65280</xdr:colOff>
      <xdr:row>6</xdr:row>
      <xdr:rowOff>12700</xdr:rowOff>
    </xdr:from>
    <xdr:to>
      <xdr:col>8</xdr:col>
      <xdr:colOff>616247</xdr:colOff>
      <xdr:row>30</xdr:row>
      <xdr:rowOff>139700</xdr:rowOff>
    </xdr:to>
    <xdr:pic>
      <xdr:nvPicPr>
        <xdr:cNvPr id="5" name="図 4" descr="02_new.jpg">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screen">
          <a:extLst>
            <a:ext uri="{28A0092B-C50C-407E-A947-70E740481C1C}">
              <a14:useLocalDpi xmlns:a14="http://schemas.microsoft.com/office/drawing/2010/main"/>
            </a:ext>
          </a:extLst>
        </a:blip>
        <a:stretch>
          <a:fillRect/>
        </a:stretch>
      </xdr:blipFill>
      <xdr:spPr>
        <a:xfrm>
          <a:off x="65280" y="1790700"/>
          <a:ext cx="6570767" cy="4394200"/>
        </a:xfrm>
        <a:prstGeom prst="rect">
          <a:avLst/>
        </a:prstGeom>
      </xdr:spPr>
    </xdr:pic>
    <xdr:clientData/>
  </xdr:twoCellAnchor>
  <xdr:twoCellAnchor editAs="oneCell">
    <xdr:from>
      <xdr:col>6</xdr:col>
      <xdr:colOff>266700</xdr:colOff>
      <xdr:row>24</xdr:row>
      <xdr:rowOff>114300</xdr:rowOff>
    </xdr:from>
    <xdr:to>
      <xdr:col>7</xdr:col>
      <xdr:colOff>279400</xdr:colOff>
      <xdr:row>28</xdr:row>
      <xdr:rowOff>101600</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extLst>
            <a:ext uri="{BEBA8EAE-BF5A-486C-A8C5-ECC9F3942E4B}">
              <a14:imgProps xmlns:a14="http://schemas.microsoft.com/office/drawing/2010/main">
                <a14:imgLayer r:embed="rId3">
                  <a14:imgEffect>
                    <a14:backgroundRemoval t="0" b="100000" l="0" r="100000">
                      <a14:foregroundMark x1="48000" y1="11000" x2="60000" y2="8000"/>
                    </a14:backgroundRemoval>
                  </a14:imgEffect>
                </a14:imgLayer>
              </a14:imgProps>
            </a:ext>
            <a:ext uri="{28A0092B-C50C-407E-A947-70E740481C1C}">
              <a14:useLocalDpi xmlns:a14="http://schemas.microsoft.com/office/drawing/2010/main" val="0"/>
            </a:ext>
          </a:extLst>
        </a:blip>
        <a:stretch>
          <a:fillRect/>
        </a:stretch>
      </xdr:blipFill>
      <xdr:spPr>
        <a:xfrm>
          <a:off x="4914900" y="5092700"/>
          <a:ext cx="698500" cy="698500"/>
        </a:xfrm>
        <a:prstGeom prst="rect">
          <a:avLst/>
        </a:prstGeom>
      </xdr:spPr>
    </xdr:pic>
    <xdr:clientData/>
  </xdr:twoCellAnchor>
  <xdr:twoCellAnchor>
    <xdr:from>
      <xdr:col>5</xdr:col>
      <xdr:colOff>330200</xdr:colOff>
      <xdr:row>15</xdr:row>
      <xdr:rowOff>73342</xdr:rowOff>
    </xdr:from>
    <xdr:to>
      <xdr:col>8</xdr:col>
      <xdr:colOff>634999</xdr:colOff>
      <xdr:row>30</xdr:row>
      <xdr:rowOff>152399</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4" cstate="print">
          <a:extLst>
            <a:ext uri="{BEBA8EAE-BF5A-486C-A8C5-ECC9F3942E4B}">
              <a14:imgProps xmlns:a14="http://schemas.microsoft.com/office/drawing/2010/main">
                <a14:imgLayer r:embed="rId5">
                  <a14:imgEffect>
                    <a14:backgroundRemoval t="13844" b="99731" l="28438" r="100000">
                      <a14:foregroundMark x1="68750" y1="29973" x2="68750" y2="31452"/>
                      <a14:foregroundMark x1="69844" y1="29570" x2="67969" y2="27688"/>
                      <a14:backgroundMark x1="82969" y1="34274" x2="82969" y2="34274"/>
                      <a14:backgroundMark x1="75313" y1="35887" x2="84063" y2="26478"/>
                    </a14:backgroundRemoval>
                  </a14:imgEffect>
                  <a14:imgEffect>
                    <a14:sharpenSoften amount="25000"/>
                  </a14:imgEffect>
                </a14:imgLayer>
              </a14:imgProps>
            </a:ext>
            <a:ext uri="{28A0092B-C50C-407E-A947-70E740481C1C}">
              <a14:useLocalDpi xmlns:a14="http://schemas.microsoft.com/office/drawing/2010/main"/>
            </a:ext>
          </a:extLst>
        </a:blip>
        <a:stretch>
          <a:fillRect/>
        </a:stretch>
      </xdr:blipFill>
      <xdr:spPr>
        <a:xfrm>
          <a:off x="4292600" y="3451542"/>
          <a:ext cx="2362199" cy="2746057"/>
        </a:xfrm>
        <a:prstGeom prst="rect">
          <a:avLst/>
        </a:prstGeom>
      </xdr:spPr>
    </xdr:pic>
    <xdr:clientData/>
  </xdr:twoCellAnchor>
  <xdr:oneCellAnchor>
    <xdr:from>
      <xdr:col>7</xdr:col>
      <xdr:colOff>63501</xdr:colOff>
      <xdr:row>16</xdr:row>
      <xdr:rowOff>31751</xdr:rowOff>
    </xdr:from>
    <xdr:ext cx="1047750" cy="388696"/>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5381626" y="3524251"/>
          <a:ext cx="1047750" cy="3886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400" b="1">
              <a:solidFill>
                <a:schemeClr val="bg1"/>
              </a:solidFill>
              <a:latin typeface="Meiryo UI" panose="020B0604030504040204" pitchFamily="50" charset="-128"/>
              <a:ea typeface="Meiryo UI" panose="020B0604030504040204" pitchFamily="50" charset="-128"/>
            </a:rPr>
            <a:t>若松っつん</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16</xdr:col>
      <xdr:colOff>190501</xdr:colOff>
      <xdr:row>47</xdr:row>
      <xdr:rowOff>25108</xdr:rowOff>
    </xdr:from>
    <xdr:to>
      <xdr:col>21</xdr:col>
      <xdr:colOff>51955</xdr:colOff>
      <xdr:row>49</xdr:row>
      <xdr:rowOff>111698</xdr:rowOff>
    </xdr:to>
    <xdr:sp macro="" textlink="">
      <xdr:nvSpPr>
        <xdr:cNvPr id="2" name="上矢印 1">
          <a:extLst>
            <a:ext uri="{FF2B5EF4-FFF2-40B4-BE49-F238E27FC236}">
              <a16:creationId xmlns:a16="http://schemas.microsoft.com/office/drawing/2014/main" id="{00000000-0008-0000-0A00-000002000000}"/>
            </a:ext>
          </a:extLst>
        </xdr:cNvPr>
        <xdr:cNvSpPr/>
      </xdr:nvSpPr>
      <xdr:spPr>
        <a:xfrm>
          <a:off x="4000501" y="9426283"/>
          <a:ext cx="1052079" cy="486640"/>
        </a:xfrm>
        <a:prstGeom prst="upArrow">
          <a:avLst/>
        </a:prstGeom>
        <a:solidFill>
          <a:schemeClr val="tx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2000">
              <a:solidFill>
                <a:sysClr val="windowText" lastClr="000000"/>
              </a:solidFill>
            </a:rPr>
            <a:t>IN</a:t>
          </a:r>
          <a:endParaRPr kumimoji="1" lang="ja-JP" altLang="en-US" sz="2000">
            <a:solidFill>
              <a:sysClr val="windowText" lastClr="000000"/>
            </a:solidFill>
          </a:endParaRPr>
        </a:p>
      </xdr:txBody>
    </xdr:sp>
    <xdr:clientData/>
  </xdr:twoCellAnchor>
  <xdr:twoCellAnchor>
    <xdr:from>
      <xdr:col>64</xdr:col>
      <xdr:colOff>83128</xdr:colOff>
      <xdr:row>47</xdr:row>
      <xdr:rowOff>38963</xdr:rowOff>
    </xdr:from>
    <xdr:to>
      <xdr:col>68</xdr:col>
      <xdr:colOff>187037</xdr:colOff>
      <xdr:row>49</xdr:row>
      <xdr:rowOff>125553</xdr:rowOff>
    </xdr:to>
    <xdr:sp macro="" textlink="">
      <xdr:nvSpPr>
        <xdr:cNvPr id="3" name="上矢印 2">
          <a:extLst>
            <a:ext uri="{FF2B5EF4-FFF2-40B4-BE49-F238E27FC236}">
              <a16:creationId xmlns:a16="http://schemas.microsoft.com/office/drawing/2014/main" id="{00000000-0008-0000-0A00-000003000000}"/>
            </a:ext>
          </a:extLst>
        </xdr:cNvPr>
        <xdr:cNvSpPr/>
      </xdr:nvSpPr>
      <xdr:spPr>
        <a:xfrm>
          <a:off x="15323128" y="9440138"/>
          <a:ext cx="1056409" cy="486640"/>
        </a:xfrm>
        <a:prstGeom prst="upArrow">
          <a:avLst/>
        </a:prstGeom>
        <a:solidFill>
          <a:schemeClr val="tx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2000">
              <a:solidFill>
                <a:sysClr val="windowText" lastClr="000000"/>
              </a:solidFill>
            </a:rPr>
            <a:t>IN</a:t>
          </a:r>
          <a:endParaRPr kumimoji="1" lang="ja-JP" altLang="en-US" sz="2000">
            <a:solidFill>
              <a:sysClr val="windowText" lastClr="000000"/>
            </a:solidFill>
          </a:endParaRPr>
        </a:p>
      </xdr:txBody>
    </xdr:sp>
    <xdr:clientData/>
  </xdr:twoCellAnchor>
  <xdr:twoCellAnchor>
    <xdr:from>
      <xdr:col>15</xdr:col>
      <xdr:colOff>169720</xdr:colOff>
      <xdr:row>12</xdr:row>
      <xdr:rowOff>160190</xdr:rowOff>
    </xdr:from>
    <xdr:to>
      <xdr:col>21</xdr:col>
      <xdr:colOff>17319</xdr:colOff>
      <xdr:row>15</xdr:row>
      <xdr:rowOff>56281</xdr:rowOff>
    </xdr:to>
    <xdr:sp macro="" textlink="">
      <xdr:nvSpPr>
        <xdr:cNvPr id="4" name="上矢印 3">
          <a:extLst>
            <a:ext uri="{FF2B5EF4-FFF2-40B4-BE49-F238E27FC236}">
              <a16:creationId xmlns:a16="http://schemas.microsoft.com/office/drawing/2014/main" id="{00000000-0008-0000-0A00-000004000000}"/>
            </a:ext>
          </a:extLst>
        </xdr:cNvPr>
        <xdr:cNvSpPr/>
      </xdr:nvSpPr>
      <xdr:spPr>
        <a:xfrm>
          <a:off x="3741595" y="2560490"/>
          <a:ext cx="1276349" cy="496166"/>
        </a:xfrm>
        <a:prstGeom prst="upArrow">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800" b="1">
              <a:solidFill>
                <a:schemeClr val="bg1"/>
              </a:solidFill>
            </a:rPr>
            <a:t>OUT</a:t>
          </a:r>
          <a:endParaRPr kumimoji="1" lang="ja-JP" altLang="en-US" sz="1800" b="1">
            <a:solidFill>
              <a:schemeClr val="bg1"/>
            </a:solidFill>
          </a:endParaRPr>
        </a:p>
      </xdr:txBody>
    </xdr:sp>
    <xdr:clientData/>
  </xdr:twoCellAnchor>
  <xdr:twoCellAnchor>
    <xdr:from>
      <xdr:col>35</xdr:col>
      <xdr:colOff>24800</xdr:colOff>
      <xdr:row>16</xdr:row>
      <xdr:rowOff>9837</xdr:rowOff>
    </xdr:from>
    <xdr:to>
      <xdr:col>38</xdr:col>
      <xdr:colOff>28956</xdr:colOff>
      <xdr:row>20</xdr:row>
      <xdr:rowOff>28956</xdr:rowOff>
    </xdr:to>
    <xdr:sp macro="" textlink="">
      <xdr:nvSpPr>
        <xdr:cNvPr id="6" name="屈折矢印 5">
          <a:extLst>
            <a:ext uri="{FF2B5EF4-FFF2-40B4-BE49-F238E27FC236}">
              <a16:creationId xmlns:a16="http://schemas.microsoft.com/office/drawing/2014/main" id="{00000000-0008-0000-0A00-000006000000}"/>
            </a:ext>
          </a:extLst>
        </xdr:cNvPr>
        <xdr:cNvSpPr/>
      </xdr:nvSpPr>
      <xdr:spPr>
        <a:xfrm rot="16200000">
          <a:off x="8308831" y="3260581"/>
          <a:ext cx="819219" cy="718531"/>
        </a:xfrm>
        <a:prstGeom prst="bentUpArrow">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155861</xdr:colOff>
      <xdr:row>16</xdr:row>
      <xdr:rowOff>0</xdr:rowOff>
    </xdr:from>
    <xdr:to>
      <xdr:col>31</xdr:col>
      <xdr:colOff>121225</xdr:colOff>
      <xdr:row>17</xdr:row>
      <xdr:rowOff>190499</xdr:rowOff>
    </xdr:to>
    <xdr:sp macro="" textlink="">
      <xdr:nvSpPr>
        <xdr:cNvPr id="7" name="左矢印 6">
          <a:extLst>
            <a:ext uri="{FF2B5EF4-FFF2-40B4-BE49-F238E27FC236}">
              <a16:creationId xmlns:a16="http://schemas.microsoft.com/office/drawing/2014/main" id="{00000000-0008-0000-0A00-000007000000}"/>
            </a:ext>
          </a:extLst>
        </xdr:cNvPr>
        <xdr:cNvSpPr/>
      </xdr:nvSpPr>
      <xdr:spPr>
        <a:xfrm>
          <a:off x="5156486" y="3200400"/>
          <a:ext cx="2346614" cy="390524"/>
        </a:xfrm>
        <a:prstGeom prst="leftArrow">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242453</xdr:colOff>
      <xdr:row>23</xdr:row>
      <xdr:rowOff>155862</xdr:rowOff>
    </xdr:from>
    <xdr:to>
      <xdr:col>38</xdr:col>
      <xdr:colOff>121227</xdr:colOff>
      <xdr:row>32</xdr:row>
      <xdr:rowOff>17318</xdr:rowOff>
    </xdr:to>
    <xdr:sp macro="" textlink="">
      <xdr:nvSpPr>
        <xdr:cNvPr id="8" name="上矢印 7">
          <a:extLst>
            <a:ext uri="{FF2B5EF4-FFF2-40B4-BE49-F238E27FC236}">
              <a16:creationId xmlns:a16="http://schemas.microsoft.com/office/drawing/2014/main" id="{00000000-0008-0000-0A00-000008000000}"/>
            </a:ext>
          </a:extLst>
        </xdr:cNvPr>
        <xdr:cNvSpPr/>
      </xdr:nvSpPr>
      <xdr:spPr>
        <a:xfrm>
          <a:off x="8814953" y="4756437"/>
          <a:ext cx="355024" cy="1661681"/>
        </a:xfrm>
        <a:prstGeom prst="upArrow">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121228</xdr:colOff>
      <xdr:row>43</xdr:row>
      <xdr:rowOff>-1</xdr:rowOff>
    </xdr:from>
    <xdr:to>
      <xdr:col>23</xdr:col>
      <xdr:colOff>19119</xdr:colOff>
      <xdr:row>46</xdr:row>
      <xdr:rowOff>108065</xdr:rowOff>
    </xdr:to>
    <xdr:sp macro="" textlink="">
      <xdr:nvSpPr>
        <xdr:cNvPr id="10" name="屈折矢印 9">
          <a:extLst>
            <a:ext uri="{FF2B5EF4-FFF2-40B4-BE49-F238E27FC236}">
              <a16:creationId xmlns:a16="http://schemas.microsoft.com/office/drawing/2014/main" id="{00000000-0008-0000-0A00-00000A000000}"/>
            </a:ext>
          </a:extLst>
        </xdr:cNvPr>
        <xdr:cNvSpPr/>
      </xdr:nvSpPr>
      <xdr:spPr>
        <a:xfrm flipH="1">
          <a:off x="4169353" y="8601074"/>
          <a:ext cx="1326641" cy="708141"/>
        </a:xfrm>
        <a:prstGeom prst="bentUpArrow">
          <a:avLst/>
        </a:prstGeom>
        <a:solidFill>
          <a:schemeClr val="tx2">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62</xdr:col>
      <xdr:colOff>31061</xdr:colOff>
      <xdr:row>42</xdr:row>
      <xdr:rowOff>204354</xdr:rowOff>
    </xdr:from>
    <xdr:to>
      <xdr:col>67</xdr:col>
      <xdr:colOff>171407</xdr:colOff>
      <xdr:row>46</xdr:row>
      <xdr:rowOff>104602</xdr:rowOff>
    </xdr:to>
    <xdr:sp macro="" textlink="">
      <xdr:nvSpPr>
        <xdr:cNvPr id="11" name="屈折矢印 10">
          <a:extLst>
            <a:ext uri="{FF2B5EF4-FFF2-40B4-BE49-F238E27FC236}">
              <a16:creationId xmlns:a16="http://schemas.microsoft.com/office/drawing/2014/main" id="{00000000-0008-0000-0A00-00000B000000}"/>
            </a:ext>
          </a:extLst>
        </xdr:cNvPr>
        <xdr:cNvSpPr/>
      </xdr:nvSpPr>
      <xdr:spPr>
        <a:xfrm>
          <a:off x="14794811" y="8605404"/>
          <a:ext cx="1330971" cy="700348"/>
        </a:xfrm>
        <a:prstGeom prst="bentUpArrow">
          <a:avLst/>
        </a:prstGeom>
        <a:solidFill>
          <a:schemeClr val="tx2">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17318</xdr:colOff>
      <xdr:row>9</xdr:row>
      <xdr:rowOff>-1</xdr:rowOff>
    </xdr:from>
    <xdr:to>
      <xdr:col>64</xdr:col>
      <xdr:colOff>51953</xdr:colOff>
      <xdr:row>14</xdr:row>
      <xdr:rowOff>86589</xdr:rowOff>
    </xdr:to>
    <xdr:sp macro="" textlink="">
      <xdr:nvSpPr>
        <xdr:cNvPr id="12" name="正方形/長方形 11">
          <a:extLst>
            <a:ext uri="{FF2B5EF4-FFF2-40B4-BE49-F238E27FC236}">
              <a16:creationId xmlns:a16="http://schemas.microsoft.com/office/drawing/2014/main" id="{00000000-0008-0000-0A00-00000C000000}"/>
            </a:ext>
          </a:extLst>
        </xdr:cNvPr>
        <xdr:cNvSpPr/>
      </xdr:nvSpPr>
      <xdr:spPr>
        <a:xfrm>
          <a:off x="5732318" y="1800224"/>
          <a:ext cx="9559635" cy="108671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a:solidFill>
                <a:sysClr val="windowText" lastClr="000000"/>
              </a:solidFill>
              <a:latin typeface="Meiryo UI" panose="020B0604030504040204" pitchFamily="50" charset="-128"/>
              <a:ea typeface="Meiryo UI" panose="020B0604030504040204" pitchFamily="50" charset="-128"/>
            </a:rPr>
            <a:t>当日、観客席札を添付します。この資料は、ご参考としてください。</a:t>
          </a:r>
          <a:endParaRPr kumimoji="1" lang="en-US" altLang="ja-JP" sz="240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2400">
              <a:solidFill>
                <a:sysClr val="windowText" lastClr="000000"/>
              </a:solidFill>
              <a:latin typeface="Meiryo UI" panose="020B0604030504040204" pitchFamily="50" charset="-128"/>
              <a:ea typeface="Meiryo UI" panose="020B0604030504040204" pitchFamily="50" charset="-128"/>
            </a:rPr>
            <a:t>会場入り口は正面階段を上って</a:t>
          </a:r>
          <a:r>
            <a:rPr kumimoji="1" lang="en-US" altLang="ja-JP" sz="2400">
              <a:solidFill>
                <a:sysClr val="windowText" lastClr="000000"/>
              </a:solidFill>
              <a:latin typeface="Meiryo UI" panose="020B0604030504040204" pitchFamily="50" charset="-128"/>
              <a:ea typeface="Meiryo UI" panose="020B0604030504040204" pitchFamily="50" charset="-128"/>
            </a:rPr>
            <a:t>2F</a:t>
          </a:r>
          <a:r>
            <a:rPr kumimoji="1" lang="ja-JP" altLang="en-US" sz="2400">
              <a:solidFill>
                <a:sysClr val="windowText" lastClr="000000"/>
              </a:solidFill>
              <a:latin typeface="Meiryo UI" panose="020B0604030504040204" pitchFamily="50" charset="-128"/>
              <a:ea typeface="Meiryo UI" panose="020B0604030504040204" pitchFamily="50" charset="-128"/>
            </a:rPr>
            <a:t>からとなります。</a:t>
          </a:r>
        </a:p>
      </xdr:txBody>
    </xdr:sp>
    <xdr:clientData/>
  </xdr:twoCellAnchor>
  <xdr:twoCellAnchor>
    <xdr:from>
      <xdr:col>45</xdr:col>
      <xdr:colOff>51953</xdr:colOff>
      <xdr:row>23</xdr:row>
      <xdr:rowOff>73312</xdr:rowOff>
    </xdr:from>
    <xdr:to>
      <xdr:col>46</xdr:col>
      <xdr:colOff>168852</xdr:colOff>
      <xdr:row>31</xdr:row>
      <xdr:rowOff>141143</xdr:rowOff>
    </xdr:to>
    <xdr:sp macro="" textlink="">
      <xdr:nvSpPr>
        <xdr:cNvPr id="13" name="上矢印 12">
          <a:extLst>
            <a:ext uri="{FF2B5EF4-FFF2-40B4-BE49-F238E27FC236}">
              <a16:creationId xmlns:a16="http://schemas.microsoft.com/office/drawing/2014/main" id="{00000000-0008-0000-0A00-00000D000000}"/>
            </a:ext>
          </a:extLst>
        </xdr:cNvPr>
        <xdr:cNvSpPr/>
      </xdr:nvSpPr>
      <xdr:spPr>
        <a:xfrm>
          <a:off x="10767578" y="4819937"/>
          <a:ext cx="355024" cy="1718831"/>
        </a:xfrm>
        <a:prstGeom prst="upArrow">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43</xdr:col>
      <xdr:colOff>104175</xdr:colOff>
      <xdr:row>16</xdr:row>
      <xdr:rowOff>19362</xdr:rowOff>
    </xdr:from>
    <xdr:to>
      <xdr:col>46</xdr:col>
      <xdr:colOff>108331</xdr:colOff>
      <xdr:row>20</xdr:row>
      <xdr:rowOff>38481</xdr:rowOff>
    </xdr:to>
    <xdr:sp macro="" textlink="">
      <xdr:nvSpPr>
        <xdr:cNvPr id="14" name="屈折矢印 13">
          <a:extLst>
            <a:ext uri="{FF2B5EF4-FFF2-40B4-BE49-F238E27FC236}">
              <a16:creationId xmlns:a16="http://schemas.microsoft.com/office/drawing/2014/main" id="{00000000-0008-0000-0A00-00000E000000}"/>
            </a:ext>
          </a:extLst>
        </xdr:cNvPr>
        <xdr:cNvSpPr/>
      </xdr:nvSpPr>
      <xdr:spPr>
        <a:xfrm rot="16200000">
          <a:off x="10280506" y="3384406"/>
          <a:ext cx="844619" cy="718531"/>
        </a:xfrm>
        <a:prstGeom prst="bentUpArrow">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I61"/>
  <sheetViews>
    <sheetView tabSelected="1" view="pageBreakPreview" topLeftCell="A6" zoomScale="75" zoomScaleNormal="75" zoomScaleSheetLayoutView="75" workbookViewId="0">
      <selection activeCell="J49" sqref="J49"/>
    </sheetView>
  </sheetViews>
  <sheetFormatPr defaultRowHeight="15.75" x14ac:dyDescent="0.15"/>
  <cols>
    <col min="1" max="1" width="7.375" style="1" customWidth="1"/>
    <col min="2" max="2" width="7.5" style="1" customWidth="1"/>
    <col min="3" max="3" width="19.125" style="1" customWidth="1"/>
    <col min="4" max="16384" width="9" style="1"/>
  </cols>
  <sheetData>
    <row r="2" spans="1:9" ht="40.5" customHeight="1" x14ac:dyDescent="0.15">
      <c r="A2" s="137"/>
    </row>
    <row r="3" spans="1:9" ht="40.5" customHeight="1" x14ac:dyDescent="0.15">
      <c r="A3" s="230" t="s">
        <v>227</v>
      </c>
      <c r="B3" s="230"/>
      <c r="C3" s="230"/>
      <c r="D3" s="230"/>
      <c r="E3" s="230"/>
      <c r="F3" s="230"/>
      <c r="G3" s="230"/>
      <c r="H3" s="230"/>
      <c r="I3" s="230"/>
    </row>
    <row r="4" spans="1:9" ht="13.5" customHeight="1" x14ac:dyDescent="0.15">
      <c r="B4" s="138"/>
    </row>
    <row r="5" spans="1:9" ht="13.5" customHeight="1" x14ac:dyDescent="0.15">
      <c r="B5" s="138"/>
    </row>
    <row r="6" spans="1:9" ht="13.5" customHeight="1" x14ac:dyDescent="0.15">
      <c r="B6" s="138"/>
    </row>
    <row r="7" spans="1:9" ht="13.5" customHeight="1" x14ac:dyDescent="0.15">
      <c r="B7" s="139"/>
    </row>
    <row r="8" spans="1:9" ht="13.5" customHeight="1" x14ac:dyDescent="0.15">
      <c r="B8" s="140"/>
    </row>
    <row r="9" spans="1:9" ht="13.5" customHeight="1" x14ac:dyDescent="0.15"/>
    <row r="10" spans="1:9" ht="13.5" customHeight="1" x14ac:dyDescent="0.15">
      <c r="B10" s="140"/>
    </row>
    <row r="11" spans="1:9" ht="13.5" customHeight="1" x14ac:dyDescent="0.15">
      <c r="B11" s="140"/>
    </row>
    <row r="12" spans="1:9" ht="13.5" customHeight="1" x14ac:dyDescent="0.15">
      <c r="B12" s="140"/>
    </row>
    <row r="13" spans="1:9" ht="13.5" customHeight="1" x14ac:dyDescent="0.15">
      <c r="B13" s="140"/>
    </row>
    <row r="14" spans="1:9" ht="13.5" customHeight="1" x14ac:dyDescent="0.15">
      <c r="B14" s="140"/>
    </row>
    <row r="15" spans="1:9" ht="13.5" customHeight="1" x14ac:dyDescent="0.15">
      <c r="B15" s="140"/>
    </row>
    <row r="16" spans="1:9" ht="13.5" customHeight="1" x14ac:dyDescent="0.15">
      <c r="B16" s="140"/>
    </row>
    <row r="17" spans="2:2" ht="13.5" customHeight="1" x14ac:dyDescent="0.15">
      <c r="B17" s="140"/>
    </row>
    <row r="18" spans="2:2" ht="13.5" customHeight="1" x14ac:dyDescent="0.15">
      <c r="B18" s="140"/>
    </row>
    <row r="19" spans="2:2" ht="13.5" customHeight="1" x14ac:dyDescent="0.15">
      <c r="B19" s="140"/>
    </row>
    <row r="20" spans="2:2" ht="13.5" customHeight="1" x14ac:dyDescent="0.15">
      <c r="B20" s="140"/>
    </row>
    <row r="21" spans="2:2" ht="13.5" customHeight="1" x14ac:dyDescent="0.15">
      <c r="B21" s="140"/>
    </row>
    <row r="22" spans="2:2" ht="13.5" customHeight="1" x14ac:dyDescent="0.15">
      <c r="B22" s="140"/>
    </row>
    <row r="23" spans="2:2" ht="13.5" customHeight="1" x14ac:dyDescent="0.15">
      <c r="B23" s="140"/>
    </row>
    <row r="24" spans="2:2" ht="13.5" customHeight="1" x14ac:dyDescent="0.15">
      <c r="B24" s="140"/>
    </row>
    <row r="25" spans="2:2" ht="13.5" customHeight="1" x14ac:dyDescent="0.15">
      <c r="B25" s="140"/>
    </row>
    <row r="26" spans="2:2" ht="13.5" customHeight="1" x14ac:dyDescent="0.15">
      <c r="B26" s="140"/>
    </row>
    <row r="27" spans="2:2" ht="13.5" customHeight="1" x14ac:dyDescent="0.15">
      <c r="B27" s="141"/>
    </row>
    <row r="28" spans="2:2" ht="13.5" customHeight="1" x14ac:dyDescent="0.15">
      <c r="B28" s="141"/>
    </row>
    <row r="29" spans="2:2" ht="13.5" customHeight="1" x14ac:dyDescent="0.15">
      <c r="B29" s="141"/>
    </row>
    <row r="30" spans="2:2" ht="13.5" customHeight="1" x14ac:dyDescent="0.15">
      <c r="B30" s="141"/>
    </row>
    <row r="31" spans="2:2" ht="13.5" customHeight="1" x14ac:dyDescent="0.15">
      <c r="B31" s="141"/>
    </row>
    <row r="32" spans="2:2" ht="13.5" customHeight="1" x14ac:dyDescent="0.15">
      <c r="B32" s="141"/>
    </row>
    <row r="33" spans="2:4" ht="13.5" customHeight="1" x14ac:dyDescent="0.15">
      <c r="B33" s="141"/>
    </row>
    <row r="34" spans="2:4" ht="13.5" customHeight="1" x14ac:dyDescent="0.15">
      <c r="B34" s="141"/>
    </row>
    <row r="35" spans="2:4" ht="13.5" customHeight="1" x14ac:dyDescent="0.15">
      <c r="B35" s="141"/>
    </row>
    <row r="36" spans="2:4" ht="30" customHeight="1" x14ac:dyDescent="0.15">
      <c r="B36" s="141"/>
      <c r="C36" s="14" t="s">
        <v>30</v>
      </c>
      <c r="D36" s="14" t="s">
        <v>383</v>
      </c>
    </row>
    <row r="37" spans="2:4" ht="30" customHeight="1" x14ac:dyDescent="0.15">
      <c r="B37" s="141"/>
      <c r="C37" s="14" t="s">
        <v>31</v>
      </c>
      <c r="D37" s="14" t="s">
        <v>112</v>
      </c>
    </row>
    <row r="38" spans="2:4" ht="30" customHeight="1" x14ac:dyDescent="0.15">
      <c r="C38" s="14" t="s">
        <v>69</v>
      </c>
      <c r="D38" s="14" t="s">
        <v>33</v>
      </c>
    </row>
    <row r="39" spans="2:4" ht="30" customHeight="1" x14ac:dyDescent="0.15">
      <c r="C39" s="14" t="s">
        <v>32</v>
      </c>
      <c r="D39" s="14" t="s">
        <v>34</v>
      </c>
    </row>
    <row r="40" spans="2:4" ht="30" customHeight="1" x14ac:dyDescent="0.15">
      <c r="C40" s="14"/>
      <c r="D40" s="14" t="s">
        <v>29</v>
      </c>
    </row>
    <row r="41" spans="2:4" ht="30" customHeight="1" x14ac:dyDescent="0.15">
      <c r="C41" s="14"/>
      <c r="D41" s="14" t="s">
        <v>28</v>
      </c>
    </row>
    <row r="42" spans="2:4" ht="30" customHeight="1" x14ac:dyDescent="0.15">
      <c r="C42" s="14" t="s">
        <v>70</v>
      </c>
      <c r="D42" s="14" t="s">
        <v>71</v>
      </c>
    </row>
    <row r="43" spans="2:4" ht="20.25" customHeight="1" x14ac:dyDescent="0.15">
      <c r="D43" s="142" t="s">
        <v>72</v>
      </c>
    </row>
    <row r="44" spans="2:4" ht="13.5" customHeight="1" x14ac:dyDescent="0.15"/>
    <row r="45" spans="2:4" ht="13.5" customHeight="1" x14ac:dyDescent="0.15">
      <c r="C45" s="14"/>
      <c r="D45" s="14"/>
    </row>
    <row r="46" spans="2:4" ht="13.5" customHeight="1" x14ac:dyDescent="0.15"/>
    <row r="47" spans="2:4" ht="13.5" customHeight="1" x14ac:dyDescent="0.15"/>
    <row r="48" spans="2:4" ht="13.5" customHeight="1" x14ac:dyDescent="0.15"/>
    <row r="49" ht="13.5" customHeight="1" x14ac:dyDescent="0.15"/>
    <row r="50" ht="13.5" customHeight="1" x14ac:dyDescent="0.15"/>
    <row r="51" ht="13.5" customHeight="1" x14ac:dyDescent="0.15"/>
    <row r="52" ht="13.5" customHeight="1" x14ac:dyDescent="0.15"/>
    <row r="53" ht="13.5" customHeight="1" x14ac:dyDescent="0.15"/>
    <row r="54" ht="13.5" customHeight="1" x14ac:dyDescent="0.15"/>
    <row r="55" ht="13.5" customHeight="1" x14ac:dyDescent="0.15"/>
    <row r="56" ht="13.5" customHeight="1" x14ac:dyDescent="0.15"/>
    <row r="57" ht="13.5" customHeight="1" x14ac:dyDescent="0.15"/>
    <row r="58" ht="13.5" customHeight="1" x14ac:dyDescent="0.15"/>
    <row r="59" ht="13.5" customHeight="1" x14ac:dyDescent="0.15"/>
    <row r="60" ht="13.5" customHeight="1" x14ac:dyDescent="0.15"/>
    <row r="61" ht="13.5" customHeight="1" x14ac:dyDescent="0.15"/>
  </sheetData>
  <mergeCells count="1">
    <mergeCell ref="A3:I3"/>
  </mergeCells>
  <phoneticPr fontId="3"/>
  <pageMargins left="0.7" right="0.7" top="0.75" bottom="0.75" header="0.3" footer="0.3"/>
  <pageSetup paperSize="9" orientation="portrait" horizontalDpi="4294967293"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BL76"/>
  <sheetViews>
    <sheetView topLeftCell="A19" zoomScale="70" zoomScaleNormal="70" workbookViewId="0">
      <selection activeCell="U60" sqref="U60"/>
    </sheetView>
  </sheetViews>
  <sheetFormatPr defaultRowHeight="15.75" x14ac:dyDescent="0.15"/>
  <cols>
    <col min="1" max="1" width="2.625" style="1" customWidth="1"/>
    <col min="2" max="63" width="3.125" style="1" customWidth="1"/>
    <col min="64" max="108" width="2.625" style="1" customWidth="1"/>
    <col min="109" max="16384" width="9" style="1"/>
  </cols>
  <sheetData>
    <row r="2" spans="1:64" ht="15.75" customHeight="1" thickBot="1" x14ac:dyDescent="0.2">
      <c r="B2" s="389" t="s">
        <v>95</v>
      </c>
      <c r="C2" s="389"/>
      <c r="D2" s="389"/>
      <c r="E2" s="389"/>
      <c r="F2" s="389"/>
      <c r="G2" s="389"/>
      <c r="H2" s="389"/>
      <c r="I2" s="389"/>
      <c r="J2" s="389"/>
      <c r="K2" s="389"/>
      <c r="L2" s="389"/>
      <c r="M2" s="389"/>
      <c r="N2" s="389"/>
      <c r="AN2" s="143"/>
      <c r="AO2" s="143"/>
    </row>
    <row r="3" spans="1:64" ht="15.75" customHeight="1" thickTop="1" x14ac:dyDescent="0.15">
      <c r="B3" s="389"/>
      <c r="C3" s="389"/>
      <c r="D3" s="389"/>
      <c r="E3" s="389"/>
      <c r="F3" s="389"/>
      <c r="G3" s="389"/>
      <c r="H3" s="389"/>
      <c r="I3" s="389"/>
      <c r="J3" s="389"/>
      <c r="K3" s="389"/>
      <c r="L3" s="389"/>
      <c r="M3" s="389"/>
      <c r="N3" s="389"/>
      <c r="V3" s="390" t="s">
        <v>222</v>
      </c>
      <c r="W3" s="391"/>
      <c r="X3" s="391"/>
      <c r="Y3" s="391"/>
      <c r="Z3" s="391"/>
      <c r="AA3" s="391"/>
      <c r="AB3" s="391"/>
      <c r="AC3" s="391"/>
      <c r="AD3" s="391"/>
      <c r="AE3" s="391"/>
      <c r="AF3" s="391"/>
      <c r="AG3" s="391"/>
      <c r="AH3" s="391"/>
      <c r="AI3" s="391"/>
      <c r="AJ3" s="391"/>
      <c r="AK3" s="391"/>
      <c r="AL3" s="391"/>
      <c r="AM3" s="391"/>
      <c r="AN3" s="391"/>
      <c r="AO3" s="391"/>
      <c r="AP3" s="391"/>
      <c r="AQ3" s="392"/>
      <c r="AV3" s="225" t="s">
        <v>418</v>
      </c>
      <c r="AX3" s="1" t="s">
        <v>419</v>
      </c>
      <c r="BF3" s="1" t="s">
        <v>420</v>
      </c>
    </row>
    <row r="4" spans="1:64" ht="20.25" customHeight="1" thickBot="1" x14ac:dyDescent="0.2">
      <c r="B4" s="95"/>
      <c r="C4" s="95"/>
      <c r="D4" s="95"/>
      <c r="E4" s="98"/>
      <c r="F4" s="144"/>
      <c r="G4" s="144"/>
      <c r="H4" s="144"/>
      <c r="I4" s="144"/>
      <c r="J4" s="144"/>
      <c r="K4" s="144"/>
      <c r="L4" s="144"/>
      <c r="M4" s="144"/>
      <c r="N4" s="144"/>
      <c r="O4" s="144"/>
      <c r="P4" s="144"/>
      <c r="Q4" s="144"/>
      <c r="R4" s="144"/>
      <c r="S4" s="144"/>
      <c r="T4" s="144"/>
      <c r="U4" s="144"/>
      <c r="V4" s="393"/>
      <c r="W4" s="394"/>
      <c r="X4" s="394"/>
      <c r="Y4" s="394"/>
      <c r="Z4" s="394"/>
      <c r="AA4" s="394"/>
      <c r="AB4" s="394"/>
      <c r="AC4" s="394"/>
      <c r="AD4" s="394"/>
      <c r="AE4" s="394"/>
      <c r="AF4" s="394"/>
      <c r="AG4" s="394"/>
      <c r="AH4" s="394"/>
      <c r="AI4" s="394"/>
      <c r="AJ4" s="394"/>
      <c r="AK4" s="394"/>
      <c r="AL4" s="394"/>
      <c r="AM4" s="394"/>
      <c r="AN4" s="394"/>
      <c r="AO4" s="394"/>
      <c r="AP4" s="394"/>
      <c r="AQ4" s="395"/>
      <c r="AR4" s="95"/>
      <c r="AS4" s="98"/>
      <c r="AT4" s="7"/>
      <c r="AU4" s="7"/>
      <c r="AV4" s="226" t="s">
        <v>421</v>
      </c>
      <c r="AW4" s="7"/>
      <c r="AX4" s="7" t="s">
        <v>423</v>
      </c>
      <c r="AY4" s="7"/>
      <c r="BA4" s="7"/>
      <c r="BB4" s="7"/>
      <c r="BC4" s="7"/>
      <c r="BD4" s="7"/>
      <c r="BE4" s="7"/>
      <c r="BF4" s="1" t="s">
        <v>424</v>
      </c>
      <c r="BG4" s="7"/>
      <c r="BH4" s="7"/>
      <c r="BI4" s="7"/>
      <c r="BJ4" s="7"/>
      <c r="BK4" s="7"/>
      <c r="BL4" s="7"/>
    </row>
    <row r="5" spans="1:64" ht="20.25" customHeight="1" thickTop="1" x14ac:dyDescent="0.15">
      <c r="B5" s="148"/>
      <c r="C5" s="148"/>
      <c r="D5" s="148"/>
      <c r="E5" s="154"/>
      <c r="F5" s="144"/>
      <c r="G5" s="144"/>
      <c r="H5" s="144"/>
      <c r="I5" s="144"/>
      <c r="J5" s="144"/>
      <c r="K5" s="144"/>
      <c r="L5" s="144"/>
      <c r="M5" s="144"/>
      <c r="N5" s="144"/>
      <c r="O5" s="144"/>
      <c r="P5" s="144"/>
      <c r="Q5" s="144"/>
      <c r="R5" s="144"/>
      <c r="S5" s="144"/>
      <c r="T5" s="144"/>
      <c r="U5" s="144"/>
      <c r="V5" s="164"/>
      <c r="W5" s="164"/>
      <c r="X5" s="164"/>
      <c r="Y5" s="164"/>
      <c r="Z5" s="164"/>
      <c r="AA5" s="164"/>
      <c r="AB5" s="164"/>
      <c r="AC5" s="164"/>
      <c r="AD5" s="164"/>
      <c r="AE5" s="164"/>
      <c r="AF5" s="181"/>
      <c r="AG5" s="221"/>
      <c r="AH5" s="164"/>
      <c r="AI5" s="164"/>
      <c r="AJ5" s="164"/>
      <c r="AK5" s="164"/>
      <c r="AL5" s="164"/>
      <c r="AM5" s="164"/>
      <c r="AN5" s="164"/>
      <c r="AO5" s="164"/>
      <c r="AP5" s="164"/>
      <c r="AQ5" s="164"/>
      <c r="AR5" s="148"/>
      <c r="AS5" s="154"/>
      <c r="AT5" s="7"/>
      <c r="AU5" s="7"/>
      <c r="AV5" s="226" t="s">
        <v>425</v>
      </c>
      <c r="AW5" s="7"/>
      <c r="AX5" s="7" t="s">
        <v>426</v>
      </c>
      <c r="AY5" s="7"/>
      <c r="BA5" s="7"/>
      <c r="BB5" s="7"/>
      <c r="BC5" s="7"/>
      <c r="BD5" s="7"/>
      <c r="BE5" s="7"/>
      <c r="BF5" s="7" t="s">
        <v>427</v>
      </c>
      <c r="BG5" s="7"/>
      <c r="BH5" s="7"/>
      <c r="BI5" s="7"/>
      <c r="BJ5" s="7"/>
      <c r="BK5" s="7"/>
      <c r="BL5" s="7"/>
    </row>
    <row r="6" spans="1:64" ht="15.95" customHeight="1" x14ac:dyDescent="0.15">
      <c r="B6" s="148"/>
      <c r="C6" s="148"/>
      <c r="D6" s="148"/>
      <c r="E6" s="154"/>
      <c r="F6" s="144"/>
      <c r="G6" s="144"/>
      <c r="H6" s="144"/>
      <c r="I6" s="144"/>
      <c r="J6" s="144"/>
      <c r="K6" s="144"/>
      <c r="L6" s="144"/>
      <c r="M6" s="144"/>
      <c r="N6" s="144"/>
      <c r="O6" s="144"/>
      <c r="P6" s="144"/>
      <c r="Q6" s="144"/>
      <c r="R6" s="144"/>
      <c r="S6" s="144"/>
      <c r="T6" s="144"/>
      <c r="U6" s="144"/>
      <c r="V6" s="164"/>
      <c r="W6" s="164"/>
      <c r="X6" s="164"/>
      <c r="Y6" s="164"/>
      <c r="Z6" s="164"/>
      <c r="AA6" s="156"/>
      <c r="AB6" s="156"/>
      <c r="AC6" s="156"/>
      <c r="AD6" s="156"/>
      <c r="AE6" s="156"/>
      <c r="AF6" s="223">
        <v>8</v>
      </c>
      <c r="AG6" s="222">
        <v>10</v>
      </c>
      <c r="AH6" s="156"/>
      <c r="AI6" s="156"/>
      <c r="AJ6" s="156"/>
      <c r="AK6" s="164"/>
      <c r="AL6" s="164"/>
      <c r="AM6" s="164"/>
      <c r="AN6" s="164"/>
      <c r="AO6" s="164"/>
      <c r="AP6" s="164"/>
      <c r="AQ6" s="164"/>
      <c r="AR6" s="148"/>
      <c r="AS6" s="154"/>
      <c r="AT6" s="7"/>
      <c r="AU6" s="7"/>
      <c r="AV6" s="7"/>
      <c r="AW6" s="7"/>
      <c r="AX6" s="7" t="s">
        <v>428</v>
      </c>
      <c r="AY6" s="7"/>
      <c r="BA6" s="7"/>
      <c r="BB6" s="7"/>
      <c r="BC6" s="7"/>
      <c r="BD6" s="7"/>
      <c r="BE6" s="7"/>
      <c r="BF6" s="7" t="s">
        <v>429</v>
      </c>
      <c r="BG6" s="7"/>
      <c r="BH6" s="7"/>
      <c r="BI6" s="7"/>
      <c r="BJ6" s="7"/>
      <c r="BK6" s="7"/>
      <c r="BL6" s="7"/>
    </row>
    <row r="7" spans="1:64" ht="15.95" customHeight="1" x14ac:dyDescent="0.15">
      <c r="B7" s="148"/>
      <c r="C7" s="148"/>
      <c r="D7" s="148"/>
      <c r="E7" s="154"/>
      <c r="F7" s="144"/>
      <c r="G7" s="144"/>
      <c r="H7" s="144"/>
      <c r="I7" s="144"/>
      <c r="J7" s="144"/>
      <c r="K7" s="144"/>
      <c r="L7" s="144"/>
      <c r="M7" s="144"/>
      <c r="N7" s="144"/>
      <c r="O7" s="144"/>
      <c r="P7" s="144"/>
      <c r="Q7" s="144"/>
      <c r="R7" s="144"/>
      <c r="S7" s="144"/>
      <c r="T7" s="144"/>
      <c r="U7" s="144"/>
      <c r="V7" s="164"/>
      <c r="W7" s="164"/>
      <c r="X7" s="164"/>
      <c r="Y7" s="164"/>
      <c r="Z7" s="164"/>
      <c r="AA7" s="156"/>
      <c r="AB7" s="156"/>
      <c r="AC7" s="156"/>
      <c r="AD7" s="156"/>
      <c r="AE7" s="156"/>
      <c r="AF7" s="223">
        <v>8</v>
      </c>
      <c r="AG7" s="222">
        <v>10</v>
      </c>
      <c r="AH7" s="156"/>
      <c r="AI7" s="156"/>
      <c r="AJ7" s="156"/>
      <c r="AK7" s="164"/>
      <c r="AL7" s="164"/>
      <c r="AM7" s="164"/>
      <c r="AN7" s="164"/>
      <c r="AO7" s="164"/>
      <c r="AP7" s="164"/>
      <c r="AQ7" s="164"/>
      <c r="AR7" s="148"/>
      <c r="AS7" s="154"/>
      <c r="AT7" s="7"/>
      <c r="AU7" s="7"/>
      <c r="AV7" s="7"/>
      <c r="AW7" s="7"/>
      <c r="AX7" s="7"/>
      <c r="AY7" s="7"/>
      <c r="AZ7" s="7"/>
      <c r="BA7" s="7"/>
      <c r="BB7" s="7"/>
      <c r="BC7" s="7"/>
      <c r="BD7" s="7"/>
      <c r="BE7" s="7"/>
      <c r="BF7" s="7"/>
      <c r="BG7" s="7"/>
      <c r="BH7" s="7"/>
      <c r="BI7" s="7"/>
      <c r="BJ7" s="7"/>
      <c r="BK7" s="7"/>
      <c r="BL7" s="7"/>
    </row>
    <row r="8" spans="1:64" ht="15.95" customHeight="1" thickBot="1" x14ac:dyDescent="0.2">
      <c r="B8" s="95"/>
      <c r="C8" s="95"/>
      <c r="D8" s="95"/>
      <c r="E8" s="98"/>
      <c r="F8" s="144"/>
      <c r="G8" s="144"/>
      <c r="H8" s="144"/>
      <c r="I8" s="144"/>
      <c r="J8" s="144"/>
      <c r="K8" s="144"/>
      <c r="L8" s="144"/>
      <c r="M8" s="144"/>
      <c r="N8" s="144"/>
      <c r="O8" s="144"/>
      <c r="P8" s="144"/>
      <c r="Q8" s="144"/>
      <c r="R8" s="7"/>
      <c r="S8" s="7"/>
      <c r="T8" s="7"/>
      <c r="U8" s="7"/>
      <c r="V8" s="95"/>
      <c r="W8" s="95"/>
      <c r="X8" s="95"/>
      <c r="Y8" s="98"/>
      <c r="Z8" s="144"/>
      <c r="AA8" s="165"/>
      <c r="AB8" s="165"/>
      <c r="AC8" s="166"/>
      <c r="AD8" s="165"/>
      <c r="AE8" s="165"/>
      <c r="AF8" s="224"/>
      <c r="AG8" s="220"/>
      <c r="AH8" s="165"/>
      <c r="AI8" s="165"/>
      <c r="AJ8" s="165"/>
      <c r="AK8" s="144"/>
      <c r="AL8" s="7"/>
      <c r="AM8" s="7"/>
      <c r="AN8" s="7"/>
      <c r="AO8" s="7"/>
      <c r="AP8" s="95"/>
      <c r="AQ8" s="95"/>
      <c r="AR8" s="95"/>
      <c r="AS8" s="98"/>
      <c r="AT8" s="7"/>
      <c r="AU8" s="7"/>
      <c r="AV8" s="7"/>
      <c r="AW8" s="7"/>
      <c r="AX8" s="7"/>
      <c r="AY8" s="7"/>
      <c r="AZ8" s="7"/>
      <c r="BA8" s="7"/>
      <c r="BB8" s="7"/>
      <c r="BC8" s="7"/>
      <c r="BD8" s="7"/>
      <c r="BE8" s="7"/>
      <c r="BF8" s="7"/>
      <c r="BG8" s="7"/>
      <c r="BH8" s="7"/>
      <c r="BI8" s="7"/>
      <c r="BJ8" s="7"/>
      <c r="BK8" s="7"/>
      <c r="BL8" s="7"/>
    </row>
    <row r="9" spans="1:64" ht="15.95" customHeight="1" thickTop="1" x14ac:dyDescent="0.15">
      <c r="A9" s="7"/>
      <c r="B9" s="154"/>
      <c r="C9" s="154"/>
      <c r="D9" s="154"/>
      <c r="E9" s="154"/>
      <c r="F9" s="144"/>
      <c r="G9" s="144"/>
      <c r="H9" s="144"/>
      <c r="I9" s="144"/>
      <c r="J9" s="144"/>
      <c r="K9" s="144"/>
      <c r="L9" s="144"/>
      <c r="M9" s="144"/>
      <c r="N9" s="144"/>
      <c r="O9" s="144"/>
      <c r="P9" s="214"/>
      <c r="Q9" s="145"/>
      <c r="R9" s="43"/>
      <c r="S9" s="43"/>
      <c r="T9" s="43"/>
      <c r="U9" s="43"/>
      <c r="V9" s="155"/>
      <c r="W9" s="155"/>
      <c r="X9" s="155"/>
      <c r="Y9" s="155"/>
      <c r="Z9" s="145"/>
      <c r="AA9" s="167"/>
      <c r="AB9" s="168"/>
      <c r="AC9" s="168"/>
      <c r="AD9" s="167"/>
      <c r="AE9" s="167"/>
      <c r="AF9" s="396" t="s">
        <v>386</v>
      </c>
      <c r="AG9" s="397"/>
      <c r="AH9" s="216"/>
      <c r="AI9" s="216"/>
      <c r="AJ9" s="216"/>
      <c r="AK9" s="217"/>
      <c r="AL9" s="210"/>
      <c r="AM9" s="210"/>
      <c r="AN9" s="210"/>
      <c r="AO9" s="210"/>
      <c r="AP9" s="218"/>
      <c r="AQ9" s="218"/>
      <c r="AR9" s="218"/>
      <c r="AS9" s="218"/>
      <c r="AT9" s="217"/>
      <c r="AU9" s="217"/>
      <c r="AV9" s="219"/>
      <c r="AW9" s="215"/>
      <c r="AX9" s="144"/>
      <c r="AY9" s="144"/>
      <c r="AZ9" s="144"/>
      <c r="BA9" s="144"/>
      <c r="BB9" s="144"/>
      <c r="BC9" s="144"/>
      <c r="BD9" s="144"/>
      <c r="BE9" s="144"/>
      <c r="BF9" s="7"/>
      <c r="BG9" s="7"/>
      <c r="BH9" s="7"/>
      <c r="BI9" s="7"/>
      <c r="BJ9" s="7"/>
      <c r="BK9" s="7"/>
      <c r="BL9" s="7"/>
    </row>
    <row r="10" spans="1:64" ht="15.95" customHeight="1" thickBot="1" x14ac:dyDescent="0.2">
      <c r="A10" s="7"/>
      <c r="B10" s="7"/>
      <c r="C10" s="7"/>
      <c r="D10" s="7"/>
      <c r="E10" s="7"/>
      <c r="F10" s="7"/>
      <c r="G10" s="7"/>
      <c r="H10" s="7"/>
      <c r="I10" s="7"/>
      <c r="J10" s="7"/>
      <c r="K10" s="7"/>
      <c r="L10" s="7"/>
      <c r="M10" s="7"/>
      <c r="N10" s="7"/>
      <c r="O10" s="7"/>
      <c r="P10" s="206"/>
      <c r="Q10" s="7"/>
      <c r="R10" s="7"/>
      <c r="S10" s="7"/>
      <c r="T10" s="7"/>
      <c r="U10" s="7"/>
      <c r="V10" s="7"/>
      <c r="W10" s="7"/>
      <c r="X10" s="7"/>
      <c r="Y10" s="7"/>
      <c r="Z10" s="7"/>
      <c r="AA10" s="169"/>
      <c r="AB10" s="169"/>
      <c r="AC10" s="169"/>
      <c r="AD10" s="169"/>
      <c r="AE10" s="169"/>
      <c r="AF10" s="169"/>
      <c r="AG10" s="169"/>
      <c r="AH10" s="169"/>
      <c r="AI10" s="169"/>
      <c r="AJ10" s="169"/>
      <c r="AK10" s="7"/>
      <c r="AL10" s="7"/>
      <c r="AM10" s="7"/>
      <c r="AN10" s="7"/>
      <c r="AO10" s="7"/>
      <c r="AP10" s="7"/>
      <c r="AQ10" s="7"/>
      <c r="AR10" s="7"/>
      <c r="AS10" s="7"/>
      <c r="AT10" s="7"/>
      <c r="AU10" s="7"/>
      <c r="AV10" s="7"/>
      <c r="AW10" s="203"/>
      <c r="AX10" s="7"/>
      <c r="AY10" s="7"/>
      <c r="AZ10" s="7"/>
      <c r="BA10" s="7"/>
      <c r="BB10" s="7"/>
      <c r="BC10" s="7"/>
      <c r="BD10" s="7"/>
      <c r="BE10" s="7"/>
      <c r="BF10" s="7"/>
      <c r="BG10" s="7"/>
      <c r="BH10" s="7"/>
      <c r="BI10" s="7"/>
      <c r="BJ10" s="7"/>
      <c r="BK10" s="7"/>
      <c r="BL10" s="7"/>
    </row>
    <row r="11" spans="1:64" ht="15.95" customHeight="1" thickTop="1" x14ac:dyDescent="0.15">
      <c r="A11" s="7"/>
      <c r="B11" s="7"/>
      <c r="C11" s="7"/>
      <c r="D11" s="7"/>
      <c r="E11" s="7"/>
      <c r="F11" s="7"/>
      <c r="G11" s="7"/>
      <c r="H11" s="7"/>
      <c r="I11" s="195"/>
      <c r="J11" s="210"/>
      <c r="K11" s="210"/>
      <c r="L11" s="209"/>
      <c r="M11" s="209"/>
      <c r="N11" s="210"/>
      <c r="O11" s="210"/>
      <c r="P11" s="388" t="s">
        <v>364</v>
      </c>
      <c r="Q11" s="387"/>
      <c r="R11" s="43"/>
      <c r="S11" s="43"/>
      <c r="T11" s="43"/>
      <c r="U11" s="43"/>
      <c r="V11" s="43"/>
      <c r="W11" s="43"/>
      <c r="X11" s="205"/>
      <c r="Y11" s="7"/>
      <c r="Z11" s="7"/>
      <c r="AA11" s="7"/>
      <c r="AB11" s="7"/>
      <c r="AC11" s="7"/>
      <c r="AD11" s="7"/>
      <c r="AE11" s="7"/>
      <c r="AF11" s="7"/>
      <c r="AG11" s="7"/>
      <c r="AH11" s="7"/>
      <c r="AI11" s="7"/>
      <c r="AJ11" s="7"/>
      <c r="AK11" s="7"/>
      <c r="AL11" s="7"/>
      <c r="AM11" s="7"/>
      <c r="AN11" s="196"/>
      <c r="AO11" s="43"/>
      <c r="AP11" s="43"/>
      <c r="AQ11" s="43"/>
      <c r="AR11" s="120"/>
      <c r="AS11" s="120"/>
      <c r="AT11" s="43"/>
      <c r="AU11" s="43"/>
      <c r="AV11" s="387" t="s">
        <v>365</v>
      </c>
      <c r="AW11" s="388"/>
      <c r="AX11" s="210"/>
      <c r="AY11" s="210"/>
      <c r="AZ11" s="210"/>
      <c r="BA11" s="210"/>
      <c r="BB11" s="210"/>
      <c r="BC11" s="210"/>
      <c r="BD11" s="199"/>
      <c r="BE11" s="200"/>
      <c r="BF11" s="7"/>
      <c r="BG11" s="7"/>
      <c r="BH11" s="7"/>
      <c r="BI11" s="7"/>
      <c r="BJ11" s="7"/>
      <c r="BK11" s="7"/>
      <c r="BL11" s="7"/>
    </row>
    <row r="12" spans="1:64" ht="15.95" customHeight="1" thickBot="1" x14ac:dyDescent="0.2">
      <c r="A12" s="7"/>
      <c r="B12" s="7"/>
      <c r="C12" s="7"/>
      <c r="D12" s="7"/>
      <c r="E12" s="7"/>
      <c r="F12" s="7"/>
      <c r="G12" s="7"/>
      <c r="H12" s="211">
        <v>11</v>
      </c>
      <c r="I12" s="203"/>
      <c r="J12" s="7"/>
      <c r="K12" s="7"/>
      <c r="L12" s="7"/>
      <c r="M12" s="7"/>
      <c r="N12" s="7"/>
      <c r="O12" s="7"/>
      <c r="P12" s="7"/>
      <c r="Q12" s="7"/>
      <c r="R12" s="7"/>
      <c r="S12" s="7"/>
      <c r="T12" s="7"/>
      <c r="U12" s="7"/>
      <c r="V12" s="7"/>
      <c r="W12" s="7"/>
      <c r="X12" s="206"/>
      <c r="Y12" s="198">
        <v>9</v>
      </c>
      <c r="Z12" s="7"/>
      <c r="AA12" s="7"/>
      <c r="AB12" s="7"/>
      <c r="AC12" s="7"/>
      <c r="AD12" s="7"/>
      <c r="AE12" s="7"/>
      <c r="AF12" s="7"/>
      <c r="AG12" s="7"/>
      <c r="AH12" s="7"/>
      <c r="AI12" s="7"/>
      <c r="AJ12" s="7"/>
      <c r="AK12" s="7"/>
      <c r="AL12" s="7"/>
      <c r="AM12" s="7"/>
      <c r="AN12" s="197">
        <v>7</v>
      </c>
      <c r="AO12" s="7"/>
      <c r="AP12" s="7"/>
      <c r="AQ12" s="7"/>
      <c r="AR12" s="7"/>
      <c r="AS12" s="7"/>
      <c r="AT12" s="7"/>
      <c r="AU12" s="7"/>
      <c r="AV12" s="7"/>
      <c r="AW12" s="7"/>
      <c r="AX12" s="7"/>
      <c r="AY12" s="7"/>
      <c r="AZ12" s="7"/>
      <c r="BA12" s="7"/>
      <c r="BB12" s="7"/>
      <c r="BC12" s="7"/>
      <c r="BD12" s="7"/>
      <c r="BE12" s="201">
        <v>9</v>
      </c>
      <c r="BF12" s="7"/>
      <c r="BG12" s="7"/>
      <c r="BH12" s="7"/>
      <c r="BI12" s="7"/>
      <c r="BJ12" s="7"/>
      <c r="BK12" s="7"/>
      <c r="BL12" s="7"/>
    </row>
    <row r="13" spans="1:64" ht="15.95" customHeight="1" thickTop="1" x14ac:dyDescent="0.15">
      <c r="A13" s="7"/>
      <c r="B13" s="7"/>
      <c r="C13" s="7"/>
      <c r="D13" s="196"/>
      <c r="E13" s="120"/>
      <c r="F13" s="120"/>
      <c r="G13" s="43"/>
      <c r="H13" s="387" t="s">
        <v>354</v>
      </c>
      <c r="I13" s="388"/>
      <c r="J13" s="210"/>
      <c r="K13" s="210"/>
      <c r="L13" s="199"/>
      <c r="M13" s="200"/>
      <c r="N13" s="7"/>
      <c r="O13" s="7"/>
      <c r="P13" s="7"/>
      <c r="Q13" s="7"/>
      <c r="R13" s="7"/>
      <c r="S13" s="7"/>
      <c r="T13" s="204"/>
      <c r="U13" s="208"/>
      <c r="V13" s="209"/>
      <c r="W13" s="210"/>
      <c r="X13" s="388" t="s">
        <v>355</v>
      </c>
      <c r="Y13" s="387"/>
      <c r="Z13" s="43"/>
      <c r="AA13" s="43"/>
      <c r="AB13" s="205"/>
      <c r="AC13" s="7"/>
      <c r="AD13" s="7"/>
      <c r="AE13" s="7"/>
      <c r="AF13" s="7"/>
      <c r="AG13" s="7"/>
      <c r="AH13" s="7"/>
      <c r="AI13" s="7"/>
      <c r="AJ13" s="204"/>
      <c r="AK13" s="208"/>
      <c r="AL13" s="209"/>
      <c r="AM13" s="210"/>
      <c r="AN13" s="388" t="s">
        <v>356</v>
      </c>
      <c r="AO13" s="387"/>
      <c r="AP13" s="43"/>
      <c r="AQ13" s="43"/>
      <c r="AR13" s="43"/>
      <c r="AS13" s="200"/>
      <c r="AT13" s="7"/>
      <c r="AU13" s="7"/>
      <c r="AV13" s="7"/>
      <c r="AW13" s="7"/>
      <c r="AX13" s="7"/>
      <c r="AY13" s="7"/>
      <c r="AZ13" s="204"/>
      <c r="BA13" s="120"/>
      <c r="BB13" s="120"/>
      <c r="BC13" s="43"/>
      <c r="BD13" s="387" t="s">
        <v>357</v>
      </c>
      <c r="BE13" s="388"/>
      <c r="BF13" s="210"/>
      <c r="BG13" s="210"/>
      <c r="BH13" s="199"/>
      <c r="BI13" s="207"/>
      <c r="BJ13" s="7"/>
      <c r="BK13" s="7"/>
      <c r="BL13" s="7"/>
    </row>
    <row r="14" spans="1:64" ht="15.95" customHeight="1" thickBot="1" x14ac:dyDescent="0.2">
      <c r="A14" s="7"/>
      <c r="B14" s="7"/>
      <c r="C14" s="7"/>
      <c r="D14" s="197">
        <v>4</v>
      </c>
      <c r="E14" s="7"/>
      <c r="F14" s="7"/>
      <c r="G14" s="7"/>
      <c r="H14" s="7"/>
      <c r="I14" s="7"/>
      <c r="J14" s="7"/>
      <c r="K14" s="7"/>
      <c r="L14" s="7"/>
      <c r="M14" s="201">
        <v>8</v>
      </c>
      <c r="N14" s="7"/>
      <c r="O14" s="7"/>
      <c r="P14" s="7"/>
      <c r="Q14" s="7"/>
      <c r="R14" s="7"/>
      <c r="S14" s="7"/>
      <c r="T14" s="212">
        <v>10</v>
      </c>
      <c r="U14" s="7"/>
      <c r="V14" s="7"/>
      <c r="W14" s="7"/>
      <c r="X14" s="7"/>
      <c r="Y14" s="7"/>
      <c r="Z14" s="7"/>
      <c r="AA14" s="7"/>
      <c r="AB14" s="206"/>
      <c r="AC14" s="198">
        <v>9</v>
      </c>
      <c r="AD14" s="7"/>
      <c r="AE14" s="7"/>
      <c r="AF14" s="7"/>
      <c r="AG14" s="7"/>
      <c r="AH14" s="7"/>
      <c r="AI14" s="7"/>
      <c r="AJ14" s="212">
        <v>10</v>
      </c>
      <c r="AK14" s="7"/>
      <c r="AL14" s="7"/>
      <c r="AM14" s="7"/>
      <c r="AN14" s="7"/>
      <c r="AO14" s="7"/>
      <c r="AP14" s="7"/>
      <c r="AQ14" s="7"/>
      <c r="AR14" s="7"/>
      <c r="AS14" s="201">
        <v>6</v>
      </c>
      <c r="AT14" s="7"/>
      <c r="AU14" s="7"/>
      <c r="AV14" s="7"/>
      <c r="AW14" s="7"/>
      <c r="AX14" s="7"/>
      <c r="AY14" s="7"/>
      <c r="AZ14" s="197">
        <v>7</v>
      </c>
      <c r="BA14" s="7"/>
      <c r="BB14" s="7"/>
      <c r="BC14" s="7"/>
      <c r="BD14" s="7"/>
      <c r="BE14" s="7"/>
      <c r="BF14" s="7"/>
      <c r="BG14" s="7"/>
      <c r="BH14" s="7"/>
      <c r="BI14" s="213">
        <v>11</v>
      </c>
      <c r="BJ14" s="7"/>
      <c r="BK14" s="7"/>
      <c r="BL14" s="7"/>
    </row>
    <row r="15" spans="1:64" ht="15.95" customHeight="1" thickTop="1" x14ac:dyDescent="0.15">
      <c r="A15" s="7"/>
      <c r="B15" s="7"/>
      <c r="C15" s="195"/>
      <c r="D15" s="388" t="s">
        <v>212</v>
      </c>
      <c r="E15" s="387"/>
      <c r="F15" s="44"/>
      <c r="G15" s="7"/>
      <c r="J15" s="7"/>
      <c r="K15" s="42"/>
      <c r="L15" s="387" t="s">
        <v>142</v>
      </c>
      <c r="M15" s="388"/>
      <c r="N15" s="199"/>
      <c r="O15" s="7"/>
      <c r="P15" s="5"/>
      <c r="Q15" s="5"/>
      <c r="R15" s="7"/>
      <c r="S15" s="195"/>
      <c r="T15" s="388" t="s">
        <v>143</v>
      </c>
      <c r="U15" s="387"/>
      <c r="V15" s="44"/>
      <c r="W15" s="7"/>
      <c r="X15" s="5"/>
      <c r="Y15" s="5"/>
      <c r="Z15" s="7"/>
      <c r="AA15" s="195"/>
      <c r="AB15" s="388" t="s">
        <v>213</v>
      </c>
      <c r="AC15" s="387"/>
      <c r="AD15" s="44"/>
      <c r="AE15" s="7"/>
      <c r="AF15" s="5"/>
      <c r="AG15" s="5"/>
      <c r="AH15" s="7"/>
      <c r="AI15" s="195"/>
      <c r="AJ15" s="388" t="s">
        <v>351</v>
      </c>
      <c r="AK15" s="387"/>
      <c r="AL15" s="44"/>
      <c r="AM15" s="7"/>
      <c r="AN15" s="5"/>
      <c r="AO15" s="5"/>
      <c r="AP15" s="7"/>
      <c r="AQ15" s="42"/>
      <c r="AR15" s="387" t="s">
        <v>224</v>
      </c>
      <c r="AS15" s="388"/>
      <c r="AT15" s="199"/>
      <c r="AU15" s="7"/>
      <c r="AV15" s="5"/>
      <c r="AW15" s="5"/>
      <c r="AX15" s="7"/>
      <c r="AY15" s="195"/>
      <c r="AZ15" s="388" t="s">
        <v>352</v>
      </c>
      <c r="BA15" s="387"/>
      <c r="BB15" s="44"/>
      <c r="BC15" s="7"/>
      <c r="BD15" s="5"/>
      <c r="BE15" s="5"/>
      <c r="BF15" s="7"/>
      <c r="BG15" s="42"/>
      <c r="BH15" s="387" t="s">
        <v>214</v>
      </c>
      <c r="BI15" s="388"/>
      <c r="BJ15" s="199"/>
      <c r="BK15" s="7"/>
    </row>
    <row r="16" spans="1:64" ht="15.95" customHeight="1" x14ac:dyDescent="0.15">
      <c r="A16" s="7"/>
      <c r="B16" s="42">
        <v>6</v>
      </c>
      <c r="C16" s="200"/>
      <c r="D16" s="5"/>
      <c r="E16" s="5"/>
      <c r="F16" s="7"/>
      <c r="G16" s="227">
        <v>4</v>
      </c>
      <c r="H16" s="7"/>
      <c r="I16" s="7"/>
      <c r="J16" s="227">
        <v>8</v>
      </c>
      <c r="K16" s="7"/>
      <c r="L16" s="5"/>
      <c r="M16" s="5"/>
      <c r="N16" s="196"/>
      <c r="O16" s="44">
        <v>9</v>
      </c>
      <c r="P16" s="7"/>
      <c r="Q16" s="7"/>
      <c r="R16" s="228">
        <v>10</v>
      </c>
      <c r="S16" s="200"/>
      <c r="T16" s="5"/>
      <c r="U16" s="5"/>
      <c r="V16" s="7"/>
      <c r="W16" s="227">
        <v>5</v>
      </c>
      <c r="X16" s="5"/>
      <c r="Y16" s="5"/>
      <c r="Z16" s="42">
        <v>8</v>
      </c>
      <c r="AA16" s="200"/>
      <c r="AB16" s="5"/>
      <c r="AC16" s="5"/>
      <c r="AD16" s="7"/>
      <c r="AE16" s="227">
        <v>7</v>
      </c>
      <c r="AF16" s="5"/>
      <c r="AG16" s="5"/>
      <c r="AH16" s="42">
        <v>9</v>
      </c>
      <c r="AI16" s="200"/>
      <c r="AJ16" s="5"/>
      <c r="AK16" s="5"/>
      <c r="AL16" s="7"/>
      <c r="AM16" s="227">
        <v>5</v>
      </c>
      <c r="AN16" s="7"/>
      <c r="AO16" s="7"/>
      <c r="AP16" s="227">
        <v>9</v>
      </c>
      <c r="AQ16" s="7"/>
      <c r="AR16" s="5"/>
      <c r="AS16" s="5"/>
      <c r="AT16" s="196"/>
      <c r="AU16" s="229">
        <v>10</v>
      </c>
      <c r="AV16" s="7"/>
      <c r="AW16" s="7"/>
      <c r="AX16" s="42">
        <v>9</v>
      </c>
      <c r="AY16" s="200"/>
      <c r="AZ16" s="5"/>
      <c r="BA16" s="5"/>
      <c r="BB16" s="7"/>
      <c r="BC16" s="227">
        <v>7</v>
      </c>
      <c r="BD16" s="7"/>
      <c r="BE16" s="7"/>
      <c r="BF16" s="227">
        <v>3</v>
      </c>
      <c r="BG16" s="7"/>
      <c r="BH16" s="5"/>
      <c r="BI16" s="5"/>
      <c r="BJ16" s="196"/>
      <c r="BK16" s="229">
        <v>11</v>
      </c>
    </row>
    <row r="17" spans="1:64" s="147" customFormat="1" ht="31.5" customHeight="1" x14ac:dyDescent="0.15">
      <c r="B17" s="331" t="s">
        <v>312</v>
      </c>
      <c r="C17" s="332"/>
      <c r="D17" s="333"/>
      <c r="E17" s="331" t="s">
        <v>314</v>
      </c>
      <c r="F17" s="332"/>
      <c r="G17" s="333"/>
      <c r="J17" s="331" t="s">
        <v>315</v>
      </c>
      <c r="K17" s="332"/>
      <c r="L17" s="333"/>
      <c r="M17" s="331" t="s">
        <v>320</v>
      </c>
      <c r="N17" s="332"/>
      <c r="O17" s="333"/>
      <c r="R17" s="331" t="s">
        <v>322</v>
      </c>
      <c r="S17" s="332"/>
      <c r="T17" s="333"/>
      <c r="U17" s="331" t="s">
        <v>326</v>
      </c>
      <c r="V17" s="332"/>
      <c r="W17" s="333"/>
      <c r="Z17" s="331" t="s">
        <v>317</v>
      </c>
      <c r="AA17" s="332"/>
      <c r="AB17" s="333"/>
      <c r="AC17" s="331" t="s">
        <v>324</v>
      </c>
      <c r="AD17" s="332"/>
      <c r="AE17" s="333"/>
      <c r="AH17" s="331" t="s">
        <v>313</v>
      </c>
      <c r="AI17" s="332"/>
      <c r="AJ17" s="333"/>
      <c r="AK17" s="331" t="s">
        <v>316</v>
      </c>
      <c r="AL17" s="332"/>
      <c r="AM17" s="333"/>
      <c r="AP17" s="331" t="s">
        <v>323</v>
      </c>
      <c r="AQ17" s="332"/>
      <c r="AR17" s="333"/>
      <c r="AS17" s="331" t="s">
        <v>321</v>
      </c>
      <c r="AT17" s="332"/>
      <c r="AU17" s="333"/>
      <c r="AX17" s="331" t="s">
        <v>318</v>
      </c>
      <c r="AY17" s="332"/>
      <c r="AZ17" s="333"/>
      <c r="BA17" s="331" t="s">
        <v>327</v>
      </c>
      <c r="BB17" s="332"/>
      <c r="BC17" s="333"/>
      <c r="BF17" s="331" t="s">
        <v>319</v>
      </c>
      <c r="BG17" s="332"/>
      <c r="BH17" s="333"/>
      <c r="BI17" s="331" t="s">
        <v>325</v>
      </c>
      <c r="BJ17" s="332"/>
      <c r="BK17" s="333"/>
    </row>
    <row r="18" spans="1:64" ht="15.75" customHeight="1" x14ac:dyDescent="0.15">
      <c r="B18" s="322" t="s">
        <v>430</v>
      </c>
      <c r="C18" s="323"/>
      <c r="D18" s="324"/>
      <c r="E18" s="334" t="s">
        <v>395</v>
      </c>
      <c r="F18" s="323"/>
      <c r="G18" s="324"/>
      <c r="H18" s="192"/>
      <c r="I18" s="192"/>
      <c r="J18" s="386" t="s">
        <v>397</v>
      </c>
      <c r="K18" s="344"/>
      <c r="L18" s="345"/>
      <c r="M18" s="377" t="s">
        <v>422</v>
      </c>
      <c r="N18" s="378"/>
      <c r="O18" s="379"/>
      <c r="P18" s="192"/>
      <c r="Q18" s="192"/>
      <c r="R18" s="322" t="s">
        <v>434</v>
      </c>
      <c r="S18" s="323"/>
      <c r="T18" s="324"/>
      <c r="U18" s="352" t="s">
        <v>435</v>
      </c>
      <c r="V18" s="369"/>
      <c r="W18" s="370"/>
      <c r="X18" s="192"/>
      <c r="Y18" s="192"/>
      <c r="Z18" s="322" t="s">
        <v>436</v>
      </c>
      <c r="AA18" s="335"/>
      <c r="AB18" s="336"/>
      <c r="AC18" s="343" t="s">
        <v>398</v>
      </c>
      <c r="AD18" s="361"/>
      <c r="AE18" s="362"/>
      <c r="AF18" s="192"/>
      <c r="AG18" s="192"/>
      <c r="AH18" s="377" t="s">
        <v>437</v>
      </c>
      <c r="AI18" s="378"/>
      <c r="AJ18" s="379"/>
      <c r="AK18" s="352" t="s">
        <v>404</v>
      </c>
      <c r="AL18" s="353"/>
      <c r="AM18" s="354"/>
      <c r="AN18" s="192"/>
      <c r="AO18" s="192"/>
      <c r="AP18" s="322" t="s">
        <v>438</v>
      </c>
      <c r="AQ18" s="323"/>
      <c r="AR18" s="324"/>
      <c r="AS18" s="343" t="s">
        <v>399</v>
      </c>
      <c r="AT18" s="361"/>
      <c r="AU18" s="362"/>
      <c r="AV18" s="192"/>
      <c r="AW18" s="192"/>
      <c r="AX18" s="322" t="s">
        <v>439</v>
      </c>
      <c r="AY18" s="323"/>
      <c r="AZ18" s="324"/>
      <c r="BA18" s="343" t="s">
        <v>433</v>
      </c>
      <c r="BB18" s="344"/>
      <c r="BC18" s="345"/>
      <c r="BD18" s="192"/>
      <c r="BE18" s="192"/>
      <c r="BF18" s="322" t="s">
        <v>431</v>
      </c>
      <c r="BG18" s="323"/>
      <c r="BH18" s="324"/>
      <c r="BI18" s="343" t="s">
        <v>432</v>
      </c>
      <c r="BJ18" s="361"/>
      <c r="BK18" s="362"/>
    </row>
    <row r="19" spans="1:64" ht="16.5" customHeight="1" x14ac:dyDescent="0.15">
      <c r="B19" s="325"/>
      <c r="C19" s="326"/>
      <c r="D19" s="327"/>
      <c r="E19" s="325"/>
      <c r="F19" s="326"/>
      <c r="G19" s="327"/>
      <c r="H19" s="192"/>
      <c r="I19" s="192"/>
      <c r="J19" s="346"/>
      <c r="K19" s="347"/>
      <c r="L19" s="348"/>
      <c r="M19" s="380"/>
      <c r="N19" s="381"/>
      <c r="O19" s="382"/>
      <c r="P19" s="192"/>
      <c r="Q19" s="192"/>
      <c r="R19" s="325"/>
      <c r="S19" s="326"/>
      <c r="T19" s="327"/>
      <c r="U19" s="371"/>
      <c r="V19" s="372"/>
      <c r="W19" s="373"/>
      <c r="X19" s="192"/>
      <c r="Y19" s="192"/>
      <c r="Z19" s="337"/>
      <c r="AA19" s="338"/>
      <c r="AB19" s="339"/>
      <c r="AC19" s="363"/>
      <c r="AD19" s="364"/>
      <c r="AE19" s="365"/>
      <c r="AF19" s="192"/>
      <c r="AG19" s="192"/>
      <c r="AH19" s="380"/>
      <c r="AI19" s="381"/>
      <c r="AJ19" s="382"/>
      <c r="AK19" s="355"/>
      <c r="AL19" s="356"/>
      <c r="AM19" s="357"/>
      <c r="AN19" s="192"/>
      <c r="AO19" s="192"/>
      <c r="AP19" s="325"/>
      <c r="AQ19" s="326"/>
      <c r="AR19" s="327"/>
      <c r="AS19" s="363"/>
      <c r="AT19" s="364"/>
      <c r="AU19" s="365"/>
      <c r="AV19" s="192"/>
      <c r="AW19" s="192"/>
      <c r="AX19" s="325"/>
      <c r="AY19" s="326"/>
      <c r="AZ19" s="327"/>
      <c r="BA19" s="346"/>
      <c r="BB19" s="347"/>
      <c r="BC19" s="348"/>
      <c r="BD19" s="192"/>
      <c r="BE19" s="192"/>
      <c r="BF19" s="325"/>
      <c r="BG19" s="326"/>
      <c r="BH19" s="327"/>
      <c r="BI19" s="363"/>
      <c r="BJ19" s="364"/>
      <c r="BK19" s="365"/>
    </row>
    <row r="20" spans="1:64" ht="15.75" customHeight="1" x14ac:dyDescent="0.15">
      <c r="B20" s="325"/>
      <c r="C20" s="326"/>
      <c r="D20" s="327"/>
      <c r="E20" s="325"/>
      <c r="F20" s="326"/>
      <c r="G20" s="327"/>
      <c r="H20" s="192"/>
      <c r="I20" s="192"/>
      <c r="J20" s="346"/>
      <c r="K20" s="347"/>
      <c r="L20" s="348"/>
      <c r="M20" s="380"/>
      <c r="N20" s="381"/>
      <c r="O20" s="382"/>
      <c r="P20" s="192"/>
      <c r="Q20" s="192"/>
      <c r="R20" s="325"/>
      <c r="S20" s="326"/>
      <c r="T20" s="327"/>
      <c r="U20" s="371"/>
      <c r="V20" s="372"/>
      <c r="W20" s="373"/>
      <c r="X20" s="192"/>
      <c r="Y20" s="192"/>
      <c r="Z20" s="337"/>
      <c r="AA20" s="338"/>
      <c r="AB20" s="339"/>
      <c r="AC20" s="363"/>
      <c r="AD20" s="364"/>
      <c r="AE20" s="365"/>
      <c r="AF20" s="192"/>
      <c r="AG20" s="192"/>
      <c r="AH20" s="380"/>
      <c r="AI20" s="381"/>
      <c r="AJ20" s="382"/>
      <c r="AK20" s="355"/>
      <c r="AL20" s="356"/>
      <c r="AM20" s="357"/>
      <c r="AN20" s="192"/>
      <c r="AO20" s="192"/>
      <c r="AP20" s="325"/>
      <c r="AQ20" s="326"/>
      <c r="AR20" s="327"/>
      <c r="AS20" s="363"/>
      <c r="AT20" s="364"/>
      <c r="AU20" s="365"/>
      <c r="AV20" s="192"/>
      <c r="AW20" s="192"/>
      <c r="AX20" s="325"/>
      <c r="AY20" s="326"/>
      <c r="AZ20" s="327"/>
      <c r="BA20" s="346"/>
      <c r="BB20" s="347"/>
      <c r="BC20" s="348"/>
      <c r="BD20" s="192"/>
      <c r="BE20" s="192"/>
      <c r="BF20" s="325"/>
      <c r="BG20" s="326"/>
      <c r="BH20" s="327"/>
      <c r="BI20" s="363"/>
      <c r="BJ20" s="364"/>
      <c r="BK20" s="365"/>
    </row>
    <row r="21" spans="1:64" ht="16.5" customHeight="1" x14ac:dyDescent="0.15">
      <c r="B21" s="325"/>
      <c r="C21" s="326"/>
      <c r="D21" s="327"/>
      <c r="E21" s="325"/>
      <c r="F21" s="326"/>
      <c r="G21" s="327"/>
      <c r="H21" s="192"/>
      <c r="I21" s="192"/>
      <c r="J21" s="346"/>
      <c r="K21" s="347"/>
      <c r="L21" s="348"/>
      <c r="M21" s="380"/>
      <c r="N21" s="381"/>
      <c r="O21" s="382"/>
      <c r="P21" s="192"/>
      <c r="Q21" s="192"/>
      <c r="R21" s="325"/>
      <c r="S21" s="326"/>
      <c r="T21" s="327"/>
      <c r="U21" s="371"/>
      <c r="V21" s="372"/>
      <c r="W21" s="373"/>
      <c r="X21" s="192"/>
      <c r="Y21" s="192"/>
      <c r="Z21" s="337"/>
      <c r="AA21" s="338"/>
      <c r="AB21" s="339"/>
      <c r="AC21" s="363"/>
      <c r="AD21" s="364"/>
      <c r="AE21" s="365"/>
      <c r="AF21" s="192"/>
      <c r="AG21" s="192"/>
      <c r="AH21" s="380"/>
      <c r="AI21" s="381"/>
      <c r="AJ21" s="382"/>
      <c r="AK21" s="355"/>
      <c r="AL21" s="356"/>
      <c r="AM21" s="357"/>
      <c r="AN21" s="192"/>
      <c r="AO21" s="192"/>
      <c r="AP21" s="325"/>
      <c r="AQ21" s="326"/>
      <c r="AR21" s="327"/>
      <c r="AS21" s="363"/>
      <c r="AT21" s="364"/>
      <c r="AU21" s="365"/>
      <c r="AV21" s="192"/>
      <c r="AW21" s="192"/>
      <c r="AX21" s="325"/>
      <c r="AY21" s="326"/>
      <c r="AZ21" s="327"/>
      <c r="BA21" s="346"/>
      <c r="BB21" s="347"/>
      <c r="BC21" s="348"/>
      <c r="BD21" s="192"/>
      <c r="BE21" s="192"/>
      <c r="BF21" s="325"/>
      <c r="BG21" s="326"/>
      <c r="BH21" s="327"/>
      <c r="BI21" s="363"/>
      <c r="BJ21" s="364"/>
      <c r="BK21" s="365"/>
    </row>
    <row r="22" spans="1:64" ht="15.75" customHeight="1" x14ac:dyDescent="0.15">
      <c r="B22" s="325"/>
      <c r="C22" s="326"/>
      <c r="D22" s="327"/>
      <c r="E22" s="325"/>
      <c r="F22" s="326"/>
      <c r="G22" s="327"/>
      <c r="H22" s="192"/>
      <c r="I22" s="192"/>
      <c r="J22" s="346"/>
      <c r="K22" s="347"/>
      <c r="L22" s="348"/>
      <c r="M22" s="380"/>
      <c r="N22" s="381"/>
      <c r="O22" s="382"/>
      <c r="P22" s="192"/>
      <c r="Q22" s="192"/>
      <c r="R22" s="325"/>
      <c r="S22" s="326"/>
      <c r="T22" s="327"/>
      <c r="U22" s="371"/>
      <c r="V22" s="372"/>
      <c r="W22" s="373"/>
      <c r="X22" s="192"/>
      <c r="Y22" s="192"/>
      <c r="Z22" s="337"/>
      <c r="AA22" s="338"/>
      <c r="AB22" s="339"/>
      <c r="AC22" s="363"/>
      <c r="AD22" s="364"/>
      <c r="AE22" s="365"/>
      <c r="AF22" s="192"/>
      <c r="AG22" s="192"/>
      <c r="AH22" s="380"/>
      <c r="AI22" s="381"/>
      <c r="AJ22" s="382"/>
      <c r="AK22" s="355"/>
      <c r="AL22" s="356"/>
      <c r="AM22" s="357"/>
      <c r="AN22" s="192"/>
      <c r="AO22" s="192"/>
      <c r="AP22" s="325"/>
      <c r="AQ22" s="326"/>
      <c r="AR22" s="327"/>
      <c r="AS22" s="363"/>
      <c r="AT22" s="364"/>
      <c r="AU22" s="365"/>
      <c r="AV22" s="192"/>
      <c r="AW22" s="192"/>
      <c r="AX22" s="325"/>
      <c r="AY22" s="326"/>
      <c r="AZ22" s="327"/>
      <c r="BA22" s="346"/>
      <c r="BB22" s="347"/>
      <c r="BC22" s="348"/>
      <c r="BD22" s="192"/>
      <c r="BE22" s="192"/>
      <c r="BF22" s="325"/>
      <c r="BG22" s="326"/>
      <c r="BH22" s="327"/>
      <c r="BI22" s="363"/>
      <c r="BJ22" s="364"/>
      <c r="BK22" s="365"/>
    </row>
    <row r="23" spans="1:64" ht="16.5" customHeight="1" x14ac:dyDescent="0.15">
      <c r="B23" s="325"/>
      <c r="C23" s="326"/>
      <c r="D23" s="327"/>
      <c r="E23" s="325"/>
      <c r="F23" s="326"/>
      <c r="G23" s="327"/>
      <c r="H23" s="192"/>
      <c r="I23" s="192"/>
      <c r="J23" s="346"/>
      <c r="K23" s="347"/>
      <c r="L23" s="348"/>
      <c r="M23" s="380"/>
      <c r="N23" s="381"/>
      <c r="O23" s="382"/>
      <c r="P23" s="192"/>
      <c r="Q23" s="192"/>
      <c r="R23" s="325"/>
      <c r="S23" s="326"/>
      <c r="T23" s="327"/>
      <c r="U23" s="371"/>
      <c r="V23" s="372"/>
      <c r="W23" s="373"/>
      <c r="X23" s="192"/>
      <c r="Y23" s="192"/>
      <c r="Z23" s="337"/>
      <c r="AA23" s="338"/>
      <c r="AB23" s="339"/>
      <c r="AC23" s="363"/>
      <c r="AD23" s="364"/>
      <c r="AE23" s="365"/>
      <c r="AF23" s="192"/>
      <c r="AG23" s="192"/>
      <c r="AH23" s="380"/>
      <c r="AI23" s="381"/>
      <c r="AJ23" s="382"/>
      <c r="AK23" s="355"/>
      <c r="AL23" s="356"/>
      <c r="AM23" s="357"/>
      <c r="AN23" s="192"/>
      <c r="AO23" s="192"/>
      <c r="AP23" s="325"/>
      <c r="AQ23" s="326"/>
      <c r="AR23" s="327"/>
      <c r="AS23" s="363"/>
      <c r="AT23" s="364"/>
      <c r="AU23" s="365"/>
      <c r="AV23" s="192"/>
      <c r="AW23" s="192"/>
      <c r="AX23" s="325"/>
      <c r="AY23" s="326"/>
      <c r="AZ23" s="327"/>
      <c r="BA23" s="346"/>
      <c r="BB23" s="347"/>
      <c r="BC23" s="348"/>
      <c r="BD23" s="192"/>
      <c r="BE23" s="192"/>
      <c r="BF23" s="325"/>
      <c r="BG23" s="326"/>
      <c r="BH23" s="327"/>
      <c r="BI23" s="363"/>
      <c r="BJ23" s="364"/>
      <c r="BK23" s="365"/>
    </row>
    <row r="24" spans="1:64" x14ac:dyDescent="0.15">
      <c r="B24" s="328"/>
      <c r="C24" s="329"/>
      <c r="D24" s="330"/>
      <c r="E24" s="328"/>
      <c r="F24" s="329"/>
      <c r="G24" s="330"/>
      <c r="H24" s="192"/>
      <c r="I24" s="192"/>
      <c r="J24" s="349"/>
      <c r="K24" s="350"/>
      <c r="L24" s="351"/>
      <c r="M24" s="383"/>
      <c r="N24" s="384"/>
      <c r="O24" s="385"/>
      <c r="P24" s="192"/>
      <c r="Q24" s="192"/>
      <c r="R24" s="328"/>
      <c r="S24" s="329"/>
      <c r="T24" s="330"/>
      <c r="U24" s="374"/>
      <c r="V24" s="375"/>
      <c r="W24" s="376"/>
      <c r="X24" s="192"/>
      <c r="Y24" s="192"/>
      <c r="Z24" s="340"/>
      <c r="AA24" s="341"/>
      <c r="AB24" s="342"/>
      <c r="AC24" s="366"/>
      <c r="AD24" s="367"/>
      <c r="AE24" s="368"/>
      <c r="AF24" s="192"/>
      <c r="AG24" s="192"/>
      <c r="AH24" s="383"/>
      <c r="AI24" s="384"/>
      <c r="AJ24" s="385"/>
      <c r="AK24" s="358"/>
      <c r="AL24" s="359"/>
      <c r="AM24" s="360"/>
      <c r="AN24" s="192"/>
      <c r="AO24" s="192"/>
      <c r="AP24" s="328"/>
      <c r="AQ24" s="329"/>
      <c r="AR24" s="330"/>
      <c r="AS24" s="366"/>
      <c r="AT24" s="367"/>
      <c r="AU24" s="368"/>
      <c r="AV24" s="192"/>
      <c r="AW24" s="192"/>
      <c r="AX24" s="328"/>
      <c r="AY24" s="329"/>
      <c r="AZ24" s="330"/>
      <c r="BA24" s="349"/>
      <c r="BB24" s="350"/>
      <c r="BC24" s="351"/>
      <c r="BD24" s="192"/>
      <c r="BE24" s="192"/>
      <c r="BF24" s="328"/>
      <c r="BG24" s="329"/>
      <c r="BH24" s="330"/>
      <c r="BI24" s="366"/>
      <c r="BJ24" s="367"/>
      <c r="BK24" s="368"/>
    </row>
    <row r="25" spans="1:64" x14ac:dyDescent="0.15">
      <c r="G25" s="7"/>
      <c r="H25" s="7"/>
      <c r="I25" s="7"/>
      <c r="J25" s="388"/>
      <c r="K25" s="388"/>
      <c r="L25" s="7"/>
      <c r="M25" s="7"/>
      <c r="N25" s="7"/>
      <c r="O25" s="7"/>
      <c r="P25" s="7"/>
      <c r="Q25" s="7"/>
      <c r="R25" s="7"/>
      <c r="S25" s="7"/>
      <c r="T25" s="7"/>
      <c r="U25" s="7"/>
      <c r="V25" s="388"/>
      <c r="W25" s="388"/>
      <c r="X25" s="7"/>
      <c r="Y25" s="7"/>
      <c r="Z25" s="7"/>
      <c r="AA25" s="7"/>
      <c r="AB25" s="7"/>
      <c r="AC25" s="7"/>
      <c r="AD25" s="7"/>
      <c r="AE25" s="7"/>
      <c r="AF25" s="7"/>
      <c r="AG25" s="7"/>
      <c r="AH25" s="7"/>
      <c r="AI25" s="7"/>
      <c r="AJ25" s="7"/>
      <c r="AK25" s="7"/>
      <c r="AL25" s="7"/>
      <c r="AM25" s="7"/>
      <c r="AN25" s="7"/>
      <c r="AO25" s="7"/>
      <c r="AP25" s="388"/>
      <c r="AQ25" s="388"/>
      <c r="AR25" s="7"/>
      <c r="AS25" s="7"/>
      <c r="AT25" s="7"/>
      <c r="AU25" s="7"/>
      <c r="AV25" s="7"/>
      <c r="AW25" s="7"/>
      <c r="AX25" s="7"/>
      <c r="AY25" s="7"/>
      <c r="AZ25" s="7"/>
      <c r="BA25" s="7"/>
      <c r="BB25" s="7"/>
      <c r="BC25" s="7"/>
      <c r="BD25" s="388"/>
      <c r="BE25" s="388"/>
      <c r="BF25" s="7"/>
    </row>
    <row r="26" spans="1:64" ht="15.75" customHeight="1" thickBot="1" x14ac:dyDescent="0.2">
      <c r="B26" s="389" t="s">
        <v>328</v>
      </c>
      <c r="C26" s="389"/>
      <c r="D26" s="389"/>
      <c r="E26" s="389"/>
      <c r="F26" s="389"/>
      <c r="G26" s="389"/>
      <c r="H26" s="389"/>
      <c r="I26" s="389"/>
      <c r="J26" s="389"/>
      <c r="K26" s="389"/>
      <c r="L26" s="389"/>
      <c r="M26" s="389"/>
      <c r="N26" s="389"/>
      <c r="AN26" s="143"/>
      <c r="AO26" s="143"/>
    </row>
    <row r="27" spans="1:64" ht="15.75" customHeight="1" thickTop="1" x14ac:dyDescent="0.15">
      <c r="B27" s="389"/>
      <c r="C27" s="389"/>
      <c r="D27" s="389"/>
      <c r="E27" s="389"/>
      <c r="F27" s="389"/>
      <c r="G27" s="389"/>
      <c r="H27" s="389"/>
      <c r="I27" s="389"/>
      <c r="J27" s="389"/>
      <c r="K27" s="389"/>
      <c r="L27" s="389"/>
      <c r="M27" s="389"/>
      <c r="N27" s="389"/>
      <c r="V27" s="390" t="s">
        <v>222</v>
      </c>
      <c r="W27" s="391"/>
      <c r="X27" s="391"/>
      <c r="Y27" s="391"/>
      <c r="Z27" s="391"/>
      <c r="AA27" s="391"/>
      <c r="AB27" s="391"/>
      <c r="AC27" s="391"/>
      <c r="AD27" s="391"/>
      <c r="AE27" s="391"/>
      <c r="AF27" s="391"/>
      <c r="AG27" s="391"/>
      <c r="AH27" s="391"/>
      <c r="AI27" s="391"/>
      <c r="AJ27" s="391"/>
      <c r="AK27" s="391"/>
      <c r="AL27" s="391"/>
      <c r="AM27" s="391"/>
      <c r="AN27" s="391"/>
      <c r="AO27" s="391"/>
      <c r="AP27" s="391"/>
      <c r="AQ27" s="392"/>
      <c r="AV27" s="225" t="s">
        <v>418</v>
      </c>
      <c r="AX27" s="1" t="s">
        <v>441</v>
      </c>
      <c r="BF27" s="7" t="s">
        <v>427</v>
      </c>
    </row>
    <row r="28" spans="1:64" ht="20.25" customHeight="1" thickBot="1" x14ac:dyDescent="0.2">
      <c r="B28" s="148"/>
      <c r="C28" s="148"/>
      <c r="D28" s="148"/>
      <c r="E28" s="154"/>
      <c r="F28" s="144"/>
      <c r="G28" s="144"/>
      <c r="H28" s="144"/>
      <c r="I28" s="144"/>
      <c r="J28" s="144"/>
      <c r="K28" s="144"/>
      <c r="L28" s="144"/>
      <c r="M28" s="144"/>
      <c r="N28" s="144"/>
      <c r="O28" s="144"/>
      <c r="P28" s="144"/>
      <c r="Q28" s="144"/>
      <c r="R28" s="144"/>
      <c r="S28" s="144"/>
      <c r="T28" s="144"/>
      <c r="U28" s="144"/>
      <c r="V28" s="393"/>
      <c r="W28" s="394"/>
      <c r="X28" s="394"/>
      <c r="Y28" s="394"/>
      <c r="Z28" s="394"/>
      <c r="AA28" s="394"/>
      <c r="AB28" s="394"/>
      <c r="AC28" s="394"/>
      <c r="AD28" s="394"/>
      <c r="AE28" s="394"/>
      <c r="AF28" s="394"/>
      <c r="AG28" s="394"/>
      <c r="AH28" s="394"/>
      <c r="AI28" s="394"/>
      <c r="AJ28" s="394"/>
      <c r="AK28" s="394"/>
      <c r="AL28" s="394"/>
      <c r="AM28" s="394"/>
      <c r="AN28" s="394"/>
      <c r="AO28" s="394"/>
      <c r="AP28" s="394"/>
      <c r="AQ28" s="395"/>
      <c r="AR28" s="148"/>
      <c r="AS28" s="154"/>
      <c r="AT28" s="7"/>
      <c r="AU28" s="7"/>
      <c r="AV28" s="226" t="s">
        <v>421</v>
      </c>
      <c r="AW28" s="7"/>
      <c r="AX28" s="7" t="s">
        <v>442</v>
      </c>
      <c r="AY28" s="7"/>
      <c r="BA28" s="7"/>
      <c r="BB28" s="7"/>
      <c r="BC28" s="7"/>
      <c r="BD28" s="7"/>
      <c r="BE28" s="7"/>
      <c r="BF28" s="1" t="s">
        <v>443</v>
      </c>
      <c r="BG28" s="7"/>
      <c r="BH28" s="7"/>
      <c r="BI28" s="7"/>
      <c r="BJ28" s="7"/>
      <c r="BK28" s="7"/>
      <c r="BL28" s="7"/>
    </row>
    <row r="29" spans="1:64" ht="20.25" customHeight="1" thickTop="1" x14ac:dyDescent="0.15">
      <c r="B29" s="148"/>
      <c r="C29" s="148"/>
      <c r="D29" s="148"/>
      <c r="E29" s="154"/>
      <c r="F29" s="144"/>
      <c r="G29" s="144"/>
      <c r="H29" s="144"/>
      <c r="I29" s="144"/>
      <c r="J29" s="144"/>
      <c r="K29" s="144"/>
      <c r="L29" s="144"/>
      <c r="M29" s="144"/>
      <c r="N29" s="144"/>
      <c r="O29" s="144"/>
      <c r="P29" s="144"/>
      <c r="Q29" s="144"/>
      <c r="R29" s="144"/>
      <c r="S29" s="144"/>
      <c r="T29" s="144"/>
      <c r="U29" s="144"/>
      <c r="V29" s="164"/>
      <c r="W29" s="164"/>
      <c r="X29" s="164"/>
      <c r="Y29" s="164"/>
      <c r="Z29" s="164"/>
      <c r="AA29" s="164"/>
      <c r="AB29" s="164"/>
      <c r="AC29" s="164"/>
      <c r="AD29" s="164"/>
      <c r="AE29" s="164"/>
      <c r="AF29" s="164"/>
      <c r="AG29" s="180"/>
      <c r="AH29" s="164"/>
      <c r="AI29" s="164"/>
      <c r="AJ29" s="164"/>
      <c r="AK29" s="164"/>
      <c r="AL29" s="164"/>
      <c r="AM29" s="164"/>
      <c r="AN29" s="164"/>
      <c r="AO29" s="164"/>
      <c r="AP29" s="164"/>
      <c r="AQ29" s="164"/>
      <c r="AR29" s="148"/>
      <c r="AS29" s="154"/>
      <c r="AT29" s="7"/>
      <c r="AU29" s="7"/>
      <c r="AV29" s="226" t="s">
        <v>425</v>
      </c>
      <c r="AW29" s="7"/>
      <c r="AX29" s="7" t="s">
        <v>444</v>
      </c>
      <c r="AY29" s="7"/>
      <c r="BA29" s="7"/>
      <c r="BB29" s="7"/>
      <c r="BC29" s="7"/>
      <c r="BD29" s="7"/>
      <c r="BE29" s="7"/>
      <c r="BF29" s="7" t="s">
        <v>420</v>
      </c>
      <c r="BG29" s="7"/>
      <c r="BH29" s="7"/>
      <c r="BI29" s="7"/>
      <c r="BJ29" s="7"/>
      <c r="BK29" s="7"/>
      <c r="BL29" s="7"/>
    </row>
    <row r="30" spans="1:64" ht="15.95" customHeight="1" thickBot="1" x14ac:dyDescent="0.2">
      <c r="B30" s="148"/>
      <c r="C30" s="148"/>
      <c r="D30" s="148"/>
      <c r="E30" s="154"/>
      <c r="F30" s="144"/>
      <c r="G30" s="144"/>
      <c r="H30" s="144"/>
      <c r="I30" s="144"/>
      <c r="J30" s="144"/>
      <c r="K30" s="144"/>
      <c r="L30" s="144"/>
      <c r="M30" s="144"/>
      <c r="N30" s="144"/>
      <c r="O30" s="144"/>
      <c r="P30" s="144"/>
      <c r="Q30" s="144"/>
      <c r="R30" s="7"/>
      <c r="S30" s="7"/>
      <c r="T30" s="7"/>
      <c r="U30" s="7"/>
      <c r="V30" s="148"/>
      <c r="W30" s="148"/>
      <c r="X30" s="148"/>
      <c r="Y30" s="154"/>
      <c r="Z30" s="144"/>
      <c r="AA30" s="165"/>
      <c r="AB30" s="165"/>
      <c r="AC30" s="166"/>
      <c r="AD30" s="166"/>
      <c r="AE30" s="166"/>
      <c r="AF30" s="170">
        <v>5</v>
      </c>
      <c r="AG30" s="220">
        <v>6</v>
      </c>
      <c r="AH30" s="7"/>
      <c r="AI30" s="7"/>
      <c r="AJ30" s="7"/>
      <c r="AK30" s="7"/>
      <c r="AL30" s="7"/>
      <c r="AM30" s="7"/>
      <c r="AN30" s="7"/>
      <c r="AO30" s="7"/>
      <c r="AP30" s="148"/>
      <c r="AQ30" s="148"/>
      <c r="AR30" s="148"/>
      <c r="AS30" s="154"/>
      <c r="AT30" s="7"/>
      <c r="AU30" s="7"/>
      <c r="AV30" s="7"/>
      <c r="AW30" s="7"/>
      <c r="AX30" s="7" t="s">
        <v>446</v>
      </c>
      <c r="AY30" s="7"/>
      <c r="BA30" s="7"/>
      <c r="BB30" s="7"/>
      <c r="BC30" s="7"/>
      <c r="BD30" s="7"/>
      <c r="BE30" s="7"/>
      <c r="BF30" s="1" t="s">
        <v>424</v>
      </c>
      <c r="BG30" s="7"/>
      <c r="BH30" s="7"/>
      <c r="BI30" s="7"/>
      <c r="BJ30" s="7"/>
      <c r="BK30" s="7"/>
      <c r="BL30" s="7"/>
    </row>
    <row r="31" spans="1:64" ht="15.95" customHeight="1" thickTop="1" x14ac:dyDescent="0.15">
      <c r="A31" s="7"/>
      <c r="B31" s="154"/>
      <c r="C31" s="154"/>
      <c r="D31" s="154"/>
      <c r="E31" s="154"/>
      <c r="F31" s="144"/>
      <c r="G31" s="144"/>
      <c r="H31" s="144"/>
      <c r="I31" s="144"/>
      <c r="J31" s="144"/>
      <c r="K31" s="144"/>
      <c r="L31" s="144"/>
      <c r="M31" s="144"/>
      <c r="N31" s="144"/>
      <c r="O31" s="144"/>
      <c r="P31" s="214"/>
      <c r="Q31" s="145"/>
      <c r="R31" s="43"/>
      <c r="S31" s="43"/>
      <c r="T31" s="43"/>
      <c r="U31" s="43"/>
      <c r="V31" s="155"/>
      <c r="W31" s="155"/>
      <c r="X31" s="155"/>
      <c r="Y31" s="155"/>
      <c r="Z31" s="145"/>
      <c r="AA31" s="167"/>
      <c r="AB31" s="168"/>
      <c r="AC31" s="168"/>
      <c r="AD31" s="167"/>
      <c r="AE31" s="167"/>
      <c r="AF31" s="396" t="s">
        <v>361</v>
      </c>
      <c r="AG31" s="397"/>
      <c r="AH31" s="216"/>
      <c r="AI31" s="216"/>
      <c r="AJ31" s="216"/>
      <c r="AK31" s="217"/>
      <c r="AL31" s="210"/>
      <c r="AM31" s="210"/>
      <c r="AN31" s="210"/>
      <c r="AO31" s="210"/>
      <c r="AP31" s="218"/>
      <c r="AQ31" s="218"/>
      <c r="AR31" s="218"/>
      <c r="AS31" s="218"/>
      <c r="AT31" s="217"/>
      <c r="AU31" s="217"/>
      <c r="AV31" s="219"/>
      <c r="AW31" s="215"/>
      <c r="AX31" s="144"/>
      <c r="AY31" s="144"/>
      <c r="AZ31" s="144"/>
      <c r="BA31" s="144"/>
      <c r="BB31" s="144"/>
      <c r="BC31" s="144"/>
      <c r="BD31" s="144"/>
      <c r="BE31" s="144"/>
      <c r="BF31" s="7"/>
      <c r="BG31" s="7"/>
      <c r="BH31" s="7"/>
      <c r="BI31" s="7"/>
      <c r="BJ31" s="7"/>
      <c r="BK31" s="7"/>
      <c r="BL31" s="7"/>
    </row>
    <row r="32" spans="1:64" ht="15.95" customHeight="1" thickBot="1" x14ac:dyDescent="0.2">
      <c r="A32" s="7"/>
      <c r="B32" s="7"/>
      <c r="C32" s="7"/>
      <c r="D32" s="7"/>
      <c r="E32" s="7"/>
      <c r="F32" s="7"/>
      <c r="G32" s="7"/>
      <c r="H32" s="7"/>
      <c r="I32" s="7"/>
      <c r="J32" s="7"/>
      <c r="K32" s="7"/>
      <c r="L32" s="7"/>
      <c r="M32" s="7"/>
      <c r="N32" s="7"/>
      <c r="O32" s="7"/>
      <c r="P32" s="197">
        <v>5</v>
      </c>
      <c r="Q32" s="7"/>
      <c r="R32" s="7"/>
      <c r="S32" s="7"/>
      <c r="T32" s="7"/>
      <c r="U32" s="7"/>
      <c r="V32" s="7"/>
      <c r="W32" s="7"/>
      <c r="X32" s="7"/>
      <c r="Y32" s="7"/>
      <c r="Z32" s="7"/>
      <c r="AA32" s="169"/>
      <c r="AB32" s="169"/>
      <c r="AC32" s="169"/>
      <c r="AD32" s="169"/>
      <c r="AE32" s="169"/>
      <c r="AF32" s="169"/>
      <c r="AG32" s="169"/>
      <c r="AH32" s="169"/>
      <c r="AI32" s="169"/>
      <c r="AJ32" s="169"/>
      <c r="AK32" s="7"/>
      <c r="AL32" s="7"/>
      <c r="AM32" s="7"/>
      <c r="AN32" s="7"/>
      <c r="AO32" s="7"/>
      <c r="AP32" s="7"/>
      <c r="AQ32" s="7"/>
      <c r="AR32" s="7"/>
      <c r="AS32" s="7"/>
      <c r="AT32" s="7"/>
      <c r="AU32" s="7"/>
      <c r="AV32" s="7"/>
      <c r="AW32" s="201">
        <v>6</v>
      </c>
      <c r="AX32" s="7"/>
      <c r="AY32" s="7"/>
      <c r="AZ32" s="7"/>
      <c r="BA32" s="7"/>
      <c r="BB32" s="7"/>
      <c r="BC32" s="7"/>
      <c r="BD32" s="7"/>
      <c r="BE32" s="7"/>
      <c r="BF32" s="7"/>
      <c r="BG32" s="7"/>
      <c r="BH32" s="7"/>
      <c r="BI32" s="7"/>
      <c r="BJ32" s="7"/>
      <c r="BK32" s="7"/>
      <c r="BL32" s="7"/>
    </row>
    <row r="33" spans="1:64" ht="15.95" customHeight="1" thickTop="1" x14ac:dyDescent="0.15">
      <c r="A33" s="7"/>
      <c r="B33" s="7"/>
      <c r="C33" s="7"/>
      <c r="D33" s="7"/>
      <c r="E33" s="7"/>
      <c r="F33" s="7"/>
      <c r="G33" s="7"/>
      <c r="H33" s="196"/>
      <c r="I33" s="195"/>
      <c r="J33" s="210"/>
      <c r="K33" s="210"/>
      <c r="L33" s="209"/>
      <c r="M33" s="209"/>
      <c r="N33" s="210"/>
      <c r="O33" s="210"/>
      <c r="P33" s="388" t="s">
        <v>358</v>
      </c>
      <c r="Q33" s="387"/>
      <c r="R33" s="43"/>
      <c r="S33" s="43"/>
      <c r="T33" s="43"/>
      <c r="U33" s="43"/>
      <c r="V33" s="43"/>
      <c r="W33" s="43"/>
      <c r="X33" s="43"/>
      <c r="Y33" s="200"/>
      <c r="Z33" s="7"/>
      <c r="AA33" s="7"/>
      <c r="AB33" s="7"/>
      <c r="AC33" s="7"/>
      <c r="AD33" s="7"/>
      <c r="AE33" s="7"/>
      <c r="AF33" s="7"/>
      <c r="AG33" s="7"/>
      <c r="AH33" s="7"/>
      <c r="AI33" s="7"/>
      <c r="AJ33" s="7"/>
      <c r="AK33" s="7"/>
      <c r="AL33" s="7"/>
      <c r="AM33" s="7"/>
      <c r="AN33" s="7"/>
      <c r="AO33" s="202"/>
      <c r="AP33" s="43"/>
      <c r="AQ33" s="43"/>
      <c r="AR33" s="120"/>
      <c r="AS33" s="120"/>
      <c r="AT33" s="43"/>
      <c r="AU33" s="43"/>
      <c r="AV33" s="387" t="s">
        <v>360</v>
      </c>
      <c r="AW33" s="388"/>
      <c r="AX33" s="210"/>
      <c r="AY33" s="210"/>
      <c r="AZ33" s="210"/>
      <c r="BA33" s="210"/>
      <c r="BB33" s="210"/>
      <c r="BC33" s="210"/>
      <c r="BD33" s="199"/>
      <c r="BE33" s="200"/>
      <c r="BF33" s="7"/>
      <c r="BG33" s="7"/>
      <c r="BH33" s="7"/>
      <c r="BI33" s="7"/>
      <c r="BJ33" s="7"/>
      <c r="BK33" s="7"/>
      <c r="BL33" s="7"/>
    </row>
    <row r="34" spans="1:64" ht="15.95" customHeight="1" thickBot="1" x14ac:dyDescent="0.2">
      <c r="A34" s="7"/>
      <c r="B34" s="7"/>
      <c r="C34" s="7"/>
      <c r="D34" s="7"/>
      <c r="E34" s="7"/>
      <c r="F34" s="7"/>
      <c r="G34" s="7"/>
      <c r="H34" s="197">
        <v>7</v>
      </c>
      <c r="I34" s="7"/>
      <c r="J34" s="7"/>
      <c r="K34" s="7"/>
      <c r="L34" s="7"/>
      <c r="M34" s="7"/>
      <c r="N34" s="7"/>
      <c r="O34" s="7"/>
      <c r="P34" s="7"/>
      <c r="Q34" s="7"/>
      <c r="R34" s="7"/>
      <c r="S34" s="7"/>
      <c r="T34" s="7"/>
      <c r="U34" s="7"/>
      <c r="V34" s="7"/>
      <c r="W34" s="7"/>
      <c r="X34" s="7"/>
      <c r="Y34" s="201">
        <v>1</v>
      </c>
      <c r="Z34" s="7"/>
      <c r="AA34" s="7"/>
      <c r="AB34" s="7"/>
      <c r="AC34" s="7"/>
      <c r="AD34" s="7"/>
      <c r="AE34" s="7"/>
      <c r="AF34" s="7"/>
      <c r="AG34" s="7"/>
      <c r="AH34" s="7"/>
      <c r="AI34" s="7"/>
      <c r="AJ34" s="7"/>
      <c r="AK34" s="7"/>
      <c r="AL34" s="7"/>
      <c r="AM34" s="7"/>
      <c r="AN34" s="194">
        <v>4</v>
      </c>
      <c r="AO34" s="203"/>
      <c r="AP34" s="7"/>
      <c r="AQ34" s="7"/>
      <c r="AR34" s="7"/>
      <c r="AS34" s="7"/>
      <c r="AT34" s="7"/>
      <c r="AU34" s="7"/>
      <c r="AV34" s="7"/>
      <c r="AW34" s="7"/>
      <c r="AX34" s="7"/>
      <c r="AY34" s="7"/>
      <c r="AZ34" s="7"/>
      <c r="BA34" s="7"/>
      <c r="BB34" s="7"/>
      <c r="BC34" s="7"/>
      <c r="BD34" s="7"/>
      <c r="BE34" s="201">
        <v>6</v>
      </c>
      <c r="BF34" s="7"/>
      <c r="BG34" s="7"/>
      <c r="BH34" s="7"/>
      <c r="BI34" s="7"/>
      <c r="BJ34" s="7"/>
      <c r="BK34" s="7"/>
      <c r="BL34" s="7"/>
    </row>
    <row r="35" spans="1:64" ht="15.95" customHeight="1" thickTop="1" x14ac:dyDescent="0.15">
      <c r="A35" s="7"/>
      <c r="B35" s="7"/>
      <c r="C35" s="7"/>
      <c r="D35" s="196"/>
      <c r="E35" s="208"/>
      <c r="F35" s="209"/>
      <c r="G35" s="210"/>
      <c r="H35" s="388" t="s">
        <v>215</v>
      </c>
      <c r="I35" s="387"/>
      <c r="J35" s="43"/>
      <c r="K35" s="43"/>
      <c r="L35" s="205"/>
      <c r="M35" s="7"/>
      <c r="N35" s="7"/>
      <c r="O35" s="7"/>
      <c r="P35" s="7"/>
      <c r="Q35" s="7"/>
      <c r="R35" s="7"/>
      <c r="S35" s="7"/>
      <c r="T35" s="204"/>
      <c r="U35" s="120"/>
      <c r="V35" s="120"/>
      <c r="W35" s="43"/>
      <c r="X35" s="387" t="s">
        <v>353</v>
      </c>
      <c r="Y35" s="388"/>
      <c r="Z35" s="210"/>
      <c r="AA35" s="210"/>
      <c r="AB35" s="199"/>
      <c r="AC35" s="200"/>
      <c r="AD35" s="7"/>
      <c r="AE35" s="7"/>
      <c r="AF35" s="7"/>
      <c r="AG35" s="7"/>
      <c r="AH35" s="7"/>
      <c r="AI35" s="7"/>
      <c r="AJ35" s="204"/>
      <c r="AK35" s="120"/>
      <c r="AL35" s="120"/>
      <c r="AM35" s="43"/>
      <c r="AN35" s="387" t="s">
        <v>216</v>
      </c>
      <c r="AO35" s="388"/>
      <c r="AP35" s="210"/>
      <c r="AQ35" s="210"/>
      <c r="AR35" s="199"/>
      <c r="AS35" s="7"/>
      <c r="AT35" s="7"/>
      <c r="AU35" s="7"/>
      <c r="AV35" s="7"/>
      <c r="AW35" s="7"/>
      <c r="AX35" s="7"/>
      <c r="AY35" s="7"/>
      <c r="AZ35" s="204"/>
      <c r="BA35" s="120"/>
      <c r="BB35" s="120"/>
      <c r="BC35" s="43"/>
      <c r="BD35" s="387" t="s">
        <v>223</v>
      </c>
      <c r="BE35" s="388"/>
      <c r="BF35" s="210"/>
      <c r="BG35" s="210"/>
      <c r="BH35" s="199"/>
      <c r="BI35" s="207"/>
      <c r="BJ35" s="7"/>
      <c r="BK35" s="7"/>
      <c r="BL35" s="7"/>
    </row>
    <row r="36" spans="1:64" ht="15.95" customHeight="1" thickBot="1" x14ac:dyDescent="0.2">
      <c r="A36" s="7"/>
      <c r="B36" s="7"/>
      <c r="C36" s="7"/>
      <c r="D36" s="197">
        <v>7</v>
      </c>
      <c r="E36" s="7"/>
      <c r="F36" s="7"/>
      <c r="G36" s="7"/>
      <c r="H36" s="7"/>
      <c r="I36" s="7"/>
      <c r="J36" s="7"/>
      <c r="K36" s="7"/>
      <c r="L36" s="206"/>
      <c r="M36" s="198">
        <v>0</v>
      </c>
      <c r="N36" s="7"/>
      <c r="O36" s="7"/>
      <c r="P36" s="7"/>
      <c r="Q36" s="7"/>
      <c r="R36" s="7"/>
      <c r="S36" s="7"/>
      <c r="T36" s="197">
        <v>3</v>
      </c>
      <c r="U36" s="7"/>
      <c r="V36" s="7"/>
      <c r="W36" s="7"/>
      <c r="X36" s="7"/>
      <c r="Y36" s="7"/>
      <c r="Z36" s="7"/>
      <c r="AA36" s="7"/>
      <c r="AB36" s="7"/>
      <c r="AC36" s="201">
        <v>7</v>
      </c>
      <c r="AD36" s="7"/>
      <c r="AE36" s="7"/>
      <c r="AF36" s="7"/>
      <c r="AG36" s="7"/>
      <c r="AH36" s="7"/>
      <c r="AI36" s="7"/>
      <c r="AJ36" s="197">
        <v>5</v>
      </c>
      <c r="AK36" s="7"/>
      <c r="AL36" s="7"/>
      <c r="AM36" s="7"/>
      <c r="AN36" s="7"/>
      <c r="AO36" s="7"/>
      <c r="AP36" s="7"/>
      <c r="AQ36" s="7"/>
      <c r="AR36" s="206"/>
      <c r="AS36" s="198">
        <v>6</v>
      </c>
      <c r="AT36" s="7"/>
      <c r="AU36" s="7"/>
      <c r="AV36" s="7"/>
      <c r="AW36" s="7"/>
      <c r="AX36" s="7"/>
      <c r="AY36" s="7"/>
      <c r="AZ36" s="197">
        <v>4</v>
      </c>
      <c r="BA36" s="7"/>
      <c r="BB36" s="7"/>
      <c r="BC36" s="7"/>
      <c r="BD36" s="7"/>
      <c r="BE36" s="7"/>
      <c r="BF36" s="7"/>
      <c r="BG36" s="7"/>
      <c r="BH36" s="7"/>
      <c r="BI36" s="201">
        <v>6</v>
      </c>
      <c r="BJ36" s="7"/>
      <c r="BK36" s="7"/>
      <c r="BL36" s="7"/>
    </row>
    <row r="37" spans="1:64" ht="15.95" customHeight="1" thickTop="1" x14ac:dyDescent="0.15">
      <c r="A37" s="7"/>
      <c r="B37" s="7"/>
      <c r="C37" s="195"/>
      <c r="D37" s="388" t="s">
        <v>135</v>
      </c>
      <c r="E37" s="387"/>
      <c r="F37" s="44"/>
      <c r="G37" s="7"/>
      <c r="J37" s="7"/>
      <c r="K37" s="195"/>
      <c r="L37" s="388" t="s">
        <v>137</v>
      </c>
      <c r="M37" s="387"/>
      <c r="N37" s="44"/>
      <c r="O37" s="7"/>
      <c r="P37" s="5"/>
      <c r="Q37" s="5"/>
      <c r="R37" s="7"/>
      <c r="S37" s="195"/>
      <c r="T37" s="388" t="s">
        <v>138</v>
      </c>
      <c r="U37" s="387"/>
      <c r="V37" s="44"/>
      <c r="W37" s="7"/>
      <c r="X37" s="5"/>
      <c r="Y37" s="5"/>
      <c r="Z37" s="7"/>
      <c r="AA37" s="42"/>
      <c r="AB37" s="387" t="s">
        <v>139</v>
      </c>
      <c r="AC37" s="388"/>
      <c r="AD37" s="199"/>
      <c r="AE37" s="7"/>
      <c r="AF37" s="5"/>
      <c r="AG37" s="5"/>
      <c r="AH37" s="7"/>
      <c r="AI37" s="195"/>
      <c r="AJ37" s="388" t="s">
        <v>136</v>
      </c>
      <c r="AK37" s="387"/>
      <c r="AL37" s="44"/>
      <c r="AM37" s="7"/>
      <c r="AN37" s="5"/>
      <c r="AO37" s="5"/>
      <c r="AP37" s="7"/>
      <c r="AQ37" s="195"/>
      <c r="AR37" s="388" t="s">
        <v>350</v>
      </c>
      <c r="AS37" s="387"/>
      <c r="AT37" s="44"/>
      <c r="AU37" s="7"/>
      <c r="AV37" s="5"/>
      <c r="AW37" s="5"/>
      <c r="AX37" s="7"/>
      <c r="AY37" s="195"/>
      <c r="AZ37" s="388" t="s">
        <v>211</v>
      </c>
      <c r="BA37" s="387"/>
      <c r="BB37" s="44"/>
      <c r="BC37" s="7"/>
      <c r="BD37" s="5"/>
      <c r="BE37" s="5"/>
      <c r="BF37" s="7"/>
      <c r="BG37" s="42"/>
      <c r="BH37" s="387" t="s">
        <v>140</v>
      </c>
      <c r="BI37" s="388"/>
      <c r="BJ37" s="199"/>
      <c r="BK37" s="7"/>
    </row>
    <row r="38" spans="1:64" ht="15.95" customHeight="1" x14ac:dyDescent="0.15">
      <c r="A38" s="7"/>
      <c r="B38" s="42">
        <v>7</v>
      </c>
      <c r="C38" s="200"/>
      <c r="D38" s="5"/>
      <c r="E38" s="5"/>
      <c r="F38" s="7"/>
      <c r="G38" s="227">
        <v>0</v>
      </c>
      <c r="H38" s="7"/>
      <c r="I38" s="7"/>
      <c r="J38" s="42">
        <v>6</v>
      </c>
      <c r="K38" s="200"/>
      <c r="L38" s="5"/>
      <c r="M38" s="5"/>
      <c r="N38" s="7"/>
      <c r="O38" s="227">
        <v>3</v>
      </c>
      <c r="P38" s="7"/>
      <c r="Q38" s="7"/>
      <c r="R38" s="42">
        <v>2</v>
      </c>
      <c r="S38" s="200"/>
      <c r="T38" s="5"/>
      <c r="U38" s="5"/>
      <c r="V38" s="7"/>
      <c r="W38" s="227">
        <v>0</v>
      </c>
      <c r="X38" s="5"/>
      <c r="Y38" s="5"/>
      <c r="Z38" s="227">
        <v>0</v>
      </c>
      <c r="AA38" s="7"/>
      <c r="AB38" s="5"/>
      <c r="AC38" s="5"/>
      <c r="AD38" s="196"/>
      <c r="AE38" s="44">
        <v>6</v>
      </c>
      <c r="AF38" s="5"/>
      <c r="AG38" s="5"/>
      <c r="AH38" s="42">
        <v>8</v>
      </c>
      <c r="AI38" s="200"/>
      <c r="AJ38" s="5"/>
      <c r="AK38" s="5"/>
      <c r="AL38" s="7"/>
      <c r="AM38" s="227">
        <v>0</v>
      </c>
      <c r="AN38" s="7"/>
      <c r="AO38" s="7"/>
      <c r="AP38" s="42">
        <v>7</v>
      </c>
      <c r="AQ38" s="200"/>
      <c r="AR38" s="5"/>
      <c r="AS38" s="5"/>
      <c r="AT38" s="7"/>
      <c r="AU38" s="227">
        <v>5</v>
      </c>
      <c r="AV38" s="7"/>
      <c r="AW38" s="7"/>
      <c r="AX38" s="42">
        <v>4</v>
      </c>
      <c r="AY38" s="200"/>
      <c r="AZ38" s="5"/>
      <c r="BA38" s="5"/>
      <c r="BB38" s="7"/>
      <c r="BC38" s="227">
        <v>1</v>
      </c>
      <c r="BD38" s="7"/>
      <c r="BE38" s="7"/>
      <c r="BF38" s="227">
        <v>0</v>
      </c>
      <c r="BG38" s="7"/>
      <c r="BH38" s="5"/>
      <c r="BI38" s="5"/>
      <c r="BJ38" s="196"/>
      <c r="BK38" s="44">
        <v>8</v>
      </c>
    </row>
    <row r="39" spans="1:64" s="147" customFormat="1" ht="31.5" customHeight="1" x14ac:dyDescent="0.15">
      <c r="B39" s="331" t="s">
        <v>329</v>
      </c>
      <c r="C39" s="332"/>
      <c r="D39" s="333"/>
      <c r="E39" s="331" t="s">
        <v>330</v>
      </c>
      <c r="F39" s="332"/>
      <c r="G39" s="333"/>
      <c r="J39" s="331" t="s">
        <v>331</v>
      </c>
      <c r="K39" s="332"/>
      <c r="L39" s="333"/>
      <c r="M39" s="331" t="s">
        <v>332</v>
      </c>
      <c r="N39" s="332"/>
      <c r="O39" s="333"/>
      <c r="R39" s="331" t="s">
        <v>335</v>
      </c>
      <c r="S39" s="332"/>
      <c r="T39" s="333"/>
      <c r="U39" s="331" t="s">
        <v>336</v>
      </c>
      <c r="V39" s="332"/>
      <c r="W39" s="333"/>
      <c r="Z39" s="331" t="s">
        <v>333</v>
      </c>
      <c r="AA39" s="332"/>
      <c r="AB39" s="333"/>
      <c r="AC39" s="331" t="s">
        <v>334</v>
      </c>
      <c r="AD39" s="332"/>
      <c r="AE39" s="333"/>
      <c r="AH39" s="331" t="s">
        <v>337</v>
      </c>
      <c r="AI39" s="332"/>
      <c r="AJ39" s="333"/>
      <c r="AK39" s="331" t="s">
        <v>338</v>
      </c>
      <c r="AL39" s="332"/>
      <c r="AM39" s="333"/>
      <c r="AP39" s="331" t="s">
        <v>339</v>
      </c>
      <c r="AQ39" s="332"/>
      <c r="AR39" s="333"/>
      <c r="AS39" s="331" t="s">
        <v>340</v>
      </c>
      <c r="AT39" s="332"/>
      <c r="AU39" s="333"/>
      <c r="AX39" s="331" t="s">
        <v>341</v>
      </c>
      <c r="AY39" s="332"/>
      <c r="AZ39" s="333"/>
      <c r="BA39" s="331" t="s">
        <v>342</v>
      </c>
      <c r="BB39" s="332"/>
      <c r="BC39" s="333"/>
      <c r="BF39" s="331" t="s">
        <v>343</v>
      </c>
      <c r="BG39" s="332"/>
      <c r="BH39" s="333"/>
      <c r="BI39" s="331" t="s">
        <v>344</v>
      </c>
      <c r="BJ39" s="332"/>
      <c r="BK39" s="333"/>
    </row>
    <row r="40" spans="1:64" ht="15.75" customHeight="1" x14ac:dyDescent="0.15">
      <c r="B40" s="322" t="s">
        <v>454</v>
      </c>
      <c r="C40" s="335"/>
      <c r="D40" s="336"/>
      <c r="E40" s="322" t="s">
        <v>407</v>
      </c>
      <c r="F40" s="335"/>
      <c r="G40" s="336"/>
      <c r="H40" s="193"/>
      <c r="I40" s="193"/>
      <c r="J40" s="386" t="s">
        <v>455</v>
      </c>
      <c r="K40" s="344"/>
      <c r="L40" s="345"/>
      <c r="M40" s="322" t="s">
        <v>456</v>
      </c>
      <c r="N40" s="335"/>
      <c r="O40" s="336"/>
      <c r="P40" s="193"/>
      <c r="Q40" s="193"/>
      <c r="R40" s="322" t="s">
        <v>457</v>
      </c>
      <c r="S40" s="335"/>
      <c r="T40" s="336"/>
      <c r="U40" s="352" t="s">
        <v>458</v>
      </c>
      <c r="V40" s="353"/>
      <c r="W40" s="354"/>
      <c r="X40" s="193"/>
      <c r="Y40" s="193"/>
      <c r="Z40" s="322" t="s">
        <v>412</v>
      </c>
      <c r="AA40" s="335"/>
      <c r="AB40" s="336"/>
      <c r="AC40" s="352" t="s">
        <v>459</v>
      </c>
      <c r="AD40" s="369"/>
      <c r="AE40" s="370"/>
      <c r="AF40" s="193"/>
      <c r="AG40" s="193"/>
      <c r="AH40" s="322" t="s">
        <v>461</v>
      </c>
      <c r="AI40" s="335"/>
      <c r="AJ40" s="336"/>
      <c r="AK40" s="343" t="s">
        <v>460</v>
      </c>
      <c r="AL40" s="344"/>
      <c r="AM40" s="345"/>
      <c r="AN40" s="193"/>
      <c r="AO40" s="193"/>
      <c r="AP40" s="322" t="s">
        <v>445</v>
      </c>
      <c r="AQ40" s="335"/>
      <c r="AR40" s="336"/>
      <c r="AS40" s="343" t="s">
        <v>462</v>
      </c>
      <c r="AT40" s="361"/>
      <c r="AU40" s="362"/>
      <c r="AV40" s="193"/>
      <c r="AW40" s="193"/>
      <c r="AX40" s="322" t="s">
        <v>463</v>
      </c>
      <c r="AY40" s="323"/>
      <c r="AZ40" s="324"/>
      <c r="BA40" s="343" t="s">
        <v>415</v>
      </c>
      <c r="BB40" s="361"/>
      <c r="BC40" s="362"/>
      <c r="BD40" s="193"/>
      <c r="BE40" s="193"/>
      <c r="BF40" s="322" t="s">
        <v>414</v>
      </c>
      <c r="BG40" s="335"/>
      <c r="BH40" s="336"/>
      <c r="BI40" s="352" t="s">
        <v>440</v>
      </c>
      <c r="BJ40" s="353"/>
      <c r="BK40" s="354"/>
    </row>
    <row r="41" spans="1:64" ht="16.5" customHeight="1" x14ac:dyDescent="0.15">
      <c r="B41" s="337"/>
      <c r="C41" s="338"/>
      <c r="D41" s="339"/>
      <c r="E41" s="337"/>
      <c r="F41" s="338"/>
      <c r="G41" s="339"/>
      <c r="H41" s="193"/>
      <c r="I41" s="193"/>
      <c r="J41" s="346"/>
      <c r="K41" s="347"/>
      <c r="L41" s="348"/>
      <c r="M41" s="337"/>
      <c r="N41" s="338"/>
      <c r="O41" s="339"/>
      <c r="P41" s="193"/>
      <c r="Q41" s="193"/>
      <c r="R41" s="337"/>
      <c r="S41" s="338"/>
      <c r="T41" s="339"/>
      <c r="U41" s="355"/>
      <c r="V41" s="356"/>
      <c r="W41" s="357"/>
      <c r="X41" s="193"/>
      <c r="Y41" s="193"/>
      <c r="Z41" s="337"/>
      <c r="AA41" s="338"/>
      <c r="AB41" s="339"/>
      <c r="AC41" s="371"/>
      <c r="AD41" s="372"/>
      <c r="AE41" s="373"/>
      <c r="AF41" s="193"/>
      <c r="AG41" s="193"/>
      <c r="AH41" s="337"/>
      <c r="AI41" s="338"/>
      <c r="AJ41" s="339"/>
      <c r="AK41" s="346"/>
      <c r="AL41" s="347"/>
      <c r="AM41" s="348"/>
      <c r="AN41" s="193"/>
      <c r="AO41" s="193"/>
      <c r="AP41" s="337"/>
      <c r="AQ41" s="338"/>
      <c r="AR41" s="339"/>
      <c r="AS41" s="363"/>
      <c r="AT41" s="364"/>
      <c r="AU41" s="365"/>
      <c r="AV41" s="193"/>
      <c r="AW41" s="193"/>
      <c r="AX41" s="325"/>
      <c r="AY41" s="326"/>
      <c r="AZ41" s="327"/>
      <c r="BA41" s="363"/>
      <c r="BB41" s="364"/>
      <c r="BC41" s="365"/>
      <c r="BD41" s="193"/>
      <c r="BE41" s="193"/>
      <c r="BF41" s="337"/>
      <c r="BG41" s="338"/>
      <c r="BH41" s="339"/>
      <c r="BI41" s="355"/>
      <c r="BJ41" s="356"/>
      <c r="BK41" s="357"/>
    </row>
    <row r="42" spans="1:64" ht="15.75" customHeight="1" x14ac:dyDescent="0.15">
      <c r="B42" s="337"/>
      <c r="C42" s="338"/>
      <c r="D42" s="339"/>
      <c r="E42" s="337"/>
      <c r="F42" s="338"/>
      <c r="G42" s="339"/>
      <c r="H42" s="193"/>
      <c r="I42" s="193"/>
      <c r="J42" s="346"/>
      <c r="K42" s="347"/>
      <c r="L42" s="348"/>
      <c r="M42" s="337"/>
      <c r="N42" s="338"/>
      <c r="O42" s="339"/>
      <c r="P42" s="193"/>
      <c r="Q42" s="193"/>
      <c r="R42" s="337"/>
      <c r="S42" s="338"/>
      <c r="T42" s="339"/>
      <c r="U42" s="355"/>
      <c r="V42" s="356"/>
      <c r="W42" s="357"/>
      <c r="X42" s="193"/>
      <c r="Y42" s="193"/>
      <c r="Z42" s="337"/>
      <c r="AA42" s="338"/>
      <c r="AB42" s="339"/>
      <c r="AC42" s="371"/>
      <c r="AD42" s="372"/>
      <c r="AE42" s="373"/>
      <c r="AF42" s="193"/>
      <c r="AG42" s="193"/>
      <c r="AH42" s="337"/>
      <c r="AI42" s="338"/>
      <c r="AJ42" s="339"/>
      <c r="AK42" s="346"/>
      <c r="AL42" s="347"/>
      <c r="AM42" s="348"/>
      <c r="AN42" s="193"/>
      <c r="AO42" s="193"/>
      <c r="AP42" s="337"/>
      <c r="AQ42" s="338"/>
      <c r="AR42" s="339"/>
      <c r="AS42" s="363"/>
      <c r="AT42" s="364"/>
      <c r="AU42" s="365"/>
      <c r="AV42" s="193"/>
      <c r="AW42" s="193"/>
      <c r="AX42" s="325"/>
      <c r="AY42" s="326"/>
      <c r="AZ42" s="327"/>
      <c r="BA42" s="363"/>
      <c r="BB42" s="364"/>
      <c r="BC42" s="365"/>
      <c r="BD42" s="193"/>
      <c r="BE42" s="193"/>
      <c r="BF42" s="337"/>
      <c r="BG42" s="338"/>
      <c r="BH42" s="339"/>
      <c r="BI42" s="355"/>
      <c r="BJ42" s="356"/>
      <c r="BK42" s="357"/>
    </row>
    <row r="43" spans="1:64" ht="16.5" customHeight="1" x14ac:dyDescent="0.15">
      <c r="B43" s="337"/>
      <c r="C43" s="338"/>
      <c r="D43" s="339"/>
      <c r="E43" s="337"/>
      <c r="F43" s="338"/>
      <c r="G43" s="339"/>
      <c r="H43" s="193"/>
      <c r="I43" s="193"/>
      <c r="J43" s="346"/>
      <c r="K43" s="347"/>
      <c r="L43" s="348"/>
      <c r="M43" s="337"/>
      <c r="N43" s="338"/>
      <c r="O43" s="339"/>
      <c r="P43" s="193"/>
      <c r="Q43" s="193"/>
      <c r="R43" s="337"/>
      <c r="S43" s="338"/>
      <c r="T43" s="339"/>
      <c r="U43" s="355"/>
      <c r="V43" s="356"/>
      <c r="W43" s="357"/>
      <c r="X43" s="193"/>
      <c r="Y43" s="193"/>
      <c r="Z43" s="337"/>
      <c r="AA43" s="338"/>
      <c r="AB43" s="339"/>
      <c r="AC43" s="371"/>
      <c r="AD43" s="372"/>
      <c r="AE43" s="373"/>
      <c r="AF43" s="193"/>
      <c r="AG43" s="193"/>
      <c r="AH43" s="337"/>
      <c r="AI43" s="338"/>
      <c r="AJ43" s="339"/>
      <c r="AK43" s="346"/>
      <c r="AL43" s="347"/>
      <c r="AM43" s="348"/>
      <c r="AN43" s="193"/>
      <c r="AO43" s="193"/>
      <c r="AP43" s="337"/>
      <c r="AQ43" s="338"/>
      <c r="AR43" s="339"/>
      <c r="AS43" s="363"/>
      <c r="AT43" s="364"/>
      <c r="AU43" s="365"/>
      <c r="AV43" s="193"/>
      <c r="AW43" s="193"/>
      <c r="AX43" s="325"/>
      <c r="AY43" s="326"/>
      <c r="AZ43" s="327"/>
      <c r="BA43" s="363"/>
      <c r="BB43" s="364"/>
      <c r="BC43" s="365"/>
      <c r="BD43" s="193"/>
      <c r="BE43" s="193"/>
      <c r="BF43" s="337"/>
      <c r="BG43" s="338"/>
      <c r="BH43" s="339"/>
      <c r="BI43" s="355"/>
      <c r="BJ43" s="356"/>
      <c r="BK43" s="357"/>
    </row>
    <row r="44" spans="1:64" ht="15.75" customHeight="1" x14ac:dyDescent="0.15">
      <c r="B44" s="337"/>
      <c r="C44" s="338"/>
      <c r="D44" s="339"/>
      <c r="E44" s="337"/>
      <c r="F44" s="338"/>
      <c r="G44" s="339"/>
      <c r="H44" s="193"/>
      <c r="I44" s="193"/>
      <c r="J44" s="346"/>
      <c r="K44" s="347"/>
      <c r="L44" s="348"/>
      <c r="M44" s="337"/>
      <c r="N44" s="338"/>
      <c r="O44" s="339"/>
      <c r="P44" s="193"/>
      <c r="Q44" s="193"/>
      <c r="R44" s="337"/>
      <c r="S44" s="338"/>
      <c r="T44" s="339"/>
      <c r="U44" s="355"/>
      <c r="V44" s="356"/>
      <c r="W44" s="357"/>
      <c r="X44" s="193"/>
      <c r="Y44" s="193"/>
      <c r="Z44" s="337"/>
      <c r="AA44" s="338"/>
      <c r="AB44" s="339"/>
      <c r="AC44" s="371"/>
      <c r="AD44" s="372"/>
      <c r="AE44" s="373"/>
      <c r="AF44" s="193"/>
      <c r="AG44" s="193"/>
      <c r="AH44" s="337"/>
      <c r="AI44" s="338"/>
      <c r="AJ44" s="339"/>
      <c r="AK44" s="346"/>
      <c r="AL44" s="347"/>
      <c r="AM44" s="348"/>
      <c r="AN44" s="193"/>
      <c r="AO44" s="193"/>
      <c r="AP44" s="337"/>
      <c r="AQ44" s="338"/>
      <c r="AR44" s="339"/>
      <c r="AS44" s="363"/>
      <c r="AT44" s="364"/>
      <c r="AU44" s="365"/>
      <c r="AV44" s="193"/>
      <c r="AW44" s="193"/>
      <c r="AX44" s="325"/>
      <c r="AY44" s="326"/>
      <c r="AZ44" s="327"/>
      <c r="BA44" s="363"/>
      <c r="BB44" s="364"/>
      <c r="BC44" s="365"/>
      <c r="BD44" s="193"/>
      <c r="BE44" s="193"/>
      <c r="BF44" s="337"/>
      <c r="BG44" s="338"/>
      <c r="BH44" s="339"/>
      <c r="BI44" s="355"/>
      <c r="BJ44" s="356"/>
      <c r="BK44" s="357"/>
    </row>
    <row r="45" spans="1:64" ht="16.5" customHeight="1" x14ac:dyDescent="0.15">
      <c r="B45" s="337"/>
      <c r="C45" s="338"/>
      <c r="D45" s="339"/>
      <c r="E45" s="337"/>
      <c r="F45" s="338"/>
      <c r="G45" s="339"/>
      <c r="H45" s="193"/>
      <c r="I45" s="193"/>
      <c r="J45" s="346"/>
      <c r="K45" s="347"/>
      <c r="L45" s="348"/>
      <c r="M45" s="337"/>
      <c r="N45" s="338"/>
      <c r="O45" s="339"/>
      <c r="P45" s="193"/>
      <c r="Q45" s="193"/>
      <c r="R45" s="337"/>
      <c r="S45" s="338"/>
      <c r="T45" s="339"/>
      <c r="U45" s="355"/>
      <c r="V45" s="356"/>
      <c r="W45" s="357"/>
      <c r="X45" s="193"/>
      <c r="Y45" s="193"/>
      <c r="Z45" s="337"/>
      <c r="AA45" s="338"/>
      <c r="AB45" s="339"/>
      <c r="AC45" s="371"/>
      <c r="AD45" s="372"/>
      <c r="AE45" s="373"/>
      <c r="AF45" s="193"/>
      <c r="AG45" s="193"/>
      <c r="AH45" s="337"/>
      <c r="AI45" s="338"/>
      <c r="AJ45" s="339"/>
      <c r="AK45" s="346"/>
      <c r="AL45" s="347"/>
      <c r="AM45" s="348"/>
      <c r="AN45" s="193"/>
      <c r="AO45" s="193"/>
      <c r="AP45" s="337"/>
      <c r="AQ45" s="338"/>
      <c r="AR45" s="339"/>
      <c r="AS45" s="363"/>
      <c r="AT45" s="364"/>
      <c r="AU45" s="365"/>
      <c r="AV45" s="193"/>
      <c r="AW45" s="193"/>
      <c r="AX45" s="325"/>
      <c r="AY45" s="326"/>
      <c r="AZ45" s="327"/>
      <c r="BA45" s="363"/>
      <c r="BB45" s="364"/>
      <c r="BC45" s="365"/>
      <c r="BD45" s="193"/>
      <c r="BE45" s="193"/>
      <c r="BF45" s="337"/>
      <c r="BG45" s="338"/>
      <c r="BH45" s="339"/>
      <c r="BI45" s="355"/>
      <c r="BJ45" s="356"/>
      <c r="BK45" s="357"/>
    </row>
    <row r="46" spans="1:64" x14ac:dyDescent="0.15">
      <c r="B46" s="340"/>
      <c r="C46" s="341"/>
      <c r="D46" s="342"/>
      <c r="E46" s="340"/>
      <c r="F46" s="341"/>
      <c r="G46" s="342"/>
      <c r="H46" s="193"/>
      <c r="I46" s="193"/>
      <c r="J46" s="349"/>
      <c r="K46" s="350"/>
      <c r="L46" s="351"/>
      <c r="M46" s="340"/>
      <c r="N46" s="341"/>
      <c r="O46" s="342"/>
      <c r="P46" s="193"/>
      <c r="Q46" s="193"/>
      <c r="R46" s="340"/>
      <c r="S46" s="341"/>
      <c r="T46" s="342"/>
      <c r="U46" s="358"/>
      <c r="V46" s="359"/>
      <c r="W46" s="360"/>
      <c r="X46" s="193"/>
      <c r="Y46" s="193"/>
      <c r="Z46" s="340"/>
      <c r="AA46" s="341"/>
      <c r="AB46" s="342"/>
      <c r="AC46" s="374"/>
      <c r="AD46" s="375"/>
      <c r="AE46" s="376"/>
      <c r="AF46" s="193"/>
      <c r="AG46" s="193"/>
      <c r="AH46" s="340"/>
      <c r="AI46" s="341"/>
      <c r="AJ46" s="342"/>
      <c r="AK46" s="349"/>
      <c r="AL46" s="350"/>
      <c r="AM46" s="351"/>
      <c r="AN46" s="193"/>
      <c r="AO46" s="193"/>
      <c r="AP46" s="340"/>
      <c r="AQ46" s="341"/>
      <c r="AR46" s="342"/>
      <c r="AS46" s="366"/>
      <c r="AT46" s="367"/>
      <c r="AU46" s="368"/>
      <c r="AV46" s="193"/>
      <c r="AW46" s="193"/>
      <c r="AX46" s="328"/>
      <c r="AY46" s="329"/>
      <c r="AZ46" s="330"/>
      <c r="BA46" s="366"/>
      <c r="BB46" s="367"/>
      <c r="BC46" s="368"/>
      <c r="BD46" s="193"/>
      <c r="BE46" s="193"/>
      <c r="BF46" s="340"/>
      <c r="BG46" s="341"/>
      <c r="BH46" s="342"/>
      <c r="BI46" s="358"/>
      <c r="BJ46" s="359"/>
      <c r="BK46" s="360"/>
    </row>
    <row r="47" spans="1:64" x14ac:dyDescent="0.15">
      <c r="G47" s="7"/>
      <c r="H47" s="7"/>
      <c r="I47" s="7"/>
      <c r="J47" s="388"/>
      <c r="K47" s="388"/>
      <c r="L47" s="7"/>
      <c r="M47" s="7"/>
      <c r="N47" s="7"/>
      <c r="O47" s="7"/>
      <c r="P47" s="7"/>
      <c r="Q47" s="7"/>
      <c r="R47" s="7"/>
      <c r="S47" s="7"/>
      <c r="T47" s="7"/>
      <c r="U47" s="7"/>
      <c r="V47" s="388"/>
      <c r="W47" s="388"/>
      <c r="X47" s="7"/>
      <c r="Y47" s="7"/>
      <c r="Z47" s="7"/>
      <c r="AA47" s="7"/>
      <c r="AB47" s="7"/>
      <c r="AC47" s="7"/>
      <c r="AD47" s="7"/>
      <c r="AE47" s="7"/>
      <c r="AF47" s="7"/>
      <c r="AG47" s="7"/>
      <c r="AH47" s="7"/>
      <c r="AI47" s="7"/>
      <c r="AJ47" s="7"/>
      <c r="AK47" s="7"/>
      <c r="AL47" s="7"/>
      <c r="AM47" s="7"/>
      <c r="AN47" s="7"/>
      <c r="AO47" s="7"/>
      <c r="AP47" s="388"/>
      <c r="AQ47" s="388"/>
      <c r="AR47" s="7"/>
      <c r="AS47" s="7"/>
      <c r="AT47" s="7"/>
      <c r="AU47" s="7"/>
      <c r="AV47" s="7"/>
      <c r="AW47" s="7"/>
      <c r="AX47" s="7"/>
      <c r="AY47" s="7"/>
      <c r="AZ47" s="7"/>
      <c r="BA47" s="7"/>
      <c r="BB47" s="7"/>
      <c r="BC47" s="7"/>
      <c r="BD47" s="388"/>
      <c r="BE47" s="388"/>
      <c r="BF47" s="7"/>
    </row>
    <row r="48" spans="1:64" ht="15.75" customHeight="1" x14ac:dyDescent="0.15">
      <c r="B48" s="389" t="s">
        <v>349</v>
      </c>
      <c r="C48" s="389"/>
      <c r="D48" s="389"/>
      <c r="E48" s="389"/>
      <c r="F48" s="389"/>
      <c r="G48" s="389"/>
      <c r="H48" s="389"/>
      <c r="I48" s="389"/>
      <c r="J48" s="389"/>
      <c r="K48" s="389"/>
      <c r="L48" s="389"/>
      <c r="M48" s="389"/>
      <c r="N48" s="389"/>
      <c r="AN48" s="143"/>
      <c r="AO48" s="143"/>
    </row>
    <row r="49" spans="1:30" ht="15.75" customHeight="1" thickBot="1" x14ac:dyDescent="0.2">
      <c r="B49" s="389"/>
      <c r="C49" s="389"/>
      <c r="D49" s="389"/>
      <c r="E49" s="389"/>
      <c r="F49" s="389"/>
      <c r="G49" s="389"/>
      <c r="H49" s="389"/>
      <c r="I49" s="389"/>
      <c r="J49" s="389"/>
      <c r="K49" s="389"/>
      <c r="L49" s="389"/>
      <c r="M49" s="389"/>
      <c r="N49" s="389"/>
    </row>
    <row r="50" spans="1:30" ht="20.25" customHeight="1" thickTop="1" x14ac:dyDescent="0.15">
      <c r="C50" s="390" t="s">
        <v>222</v>
      </c>
      <c r="D50" s="391"/>
      <c r="E50" s="391"/>
      <c r="F50" s="391"/>
      <c r="G50" s="391"/>
      <c r="H50" s="391"/>
      <c r="I50" s="391"/>
      <c r="J50" s="391"/>
      <c r="K50" s="391"/>
      <c r="L50" s="391"/>
      <c r="M50" s="391"/>
      <c r="N50" s="392"/>
      <c r="S50" s="225" t="s">
        <v>418</v>
      </c>
      <c r="U50" s="1" t="s">
        <v>448</v>
      </c>
      <c r="AC50" s="7" t="s">
        <v>427</v>
      </c>
    </row>
    <row r="51" spans="1:30" ht="15.95" customHeight="1" thickBot="1" x14ac:dyDescent="0.2">
      <c r="C51" s="393"/>
      <c r="D51" s="394"/>
      <c r="E51" s="394"/>
      <c r="F51" s="394"/>
      <c r="G51" s="394"/>
      <c r="H51" s="394"/>
      <c r="I51" s="394"/>
      <c r="J51" s="394"/>
      <c r="K51" s="394"/>
      <c r="L51" s="394"/>
      <c r="M51" s="394"/>
      <c r="N51" s="395"/>
      <c r="R51" s="7"/>
      <c r="S51" s="226" t="s">
        <v>421</v>
      </c>
      <c r="T51" s="7"/>
      <c r="U51" s="7" t="s">
        <v>449</v>
      </c>
      <c r="V51" s="7"/>
      <c r="X51" s="7"/>
      <c r="Y51" s="7"/>
      <c r="Z51" s="7"/>
      <c r="AA51" s="7"/>
      <c r="AB51" s="7"/>
      <c r="AC51" s="1" t="s">
        <v>450</v>
      </c>
      <c r="AD51" s="7"/>
    </row>
    <row r="52" spans="1:30" ht="15.95" customHeight="1" thickTop="1" x14ac:dyDescent="0.15">
      <c r="A52" s="7"/>
      <c r="C52" s="7"/>
      <c r="D52" s="7"/>
      <c r="E52" s="7"/>
      <c r="F52" s="7"/>
      <c r="G52" s="7"/>
      <c r="H52" s="199"/>
      <c r="I52" s="7"/>
      <c r="J52" s="7"/>
      <c r="K52" s="7"/>
      <c r="L52" s="5"/>
      <c r="M52" s="5"/>
      <c r="N52" s="7"/>
      <c r="O52" s="7"/>
      <c r="P52" s="7"/>
      <c r="R52" s="7"/>
      <c r="S52" s="226" t="s">
        <v>425</v>
      </c>
      <c r="T52" s="7"/>
      <c r="U52" s="7" t="s">
        <v>451</v>
      </c>
      <c r="V52" s="7"/>
      <c r="X52" s="7"/>
      <c r="Y52" s="7"/>
      <c r="Z52" s="7"/>
      <c r="AA52" s="7"/>
      <c r="AB52" s="7"/>
      <c r="AC52" s="7" t="s">
        <v>452</v>
      </c>
      <c r="AD52" s="7"/>
    </row>
    <row r="53" spans="1:30" ht="15.95" customHeight="1" thickBot="1" x14ac:dyDescent="0.2">
      <c r="A53" s="7"/>
      <c r="B53" s="7"/>
      <c r="C53" s="7"/>
      <c r="D53" s="7"/>
      <c r="E53" s="7"/>
      <c r="F53" s="7"/>
      <c r="G53" s="7"/>
      <c r="H53" s="197">
        <v>6</v>
      </c>
      <c r="I53" s="198">
        <v>1</v>
      </c>
      <c r="J53" s="7"/>
      <c r="K53" s="7"/>
      <c r="L53" s="7"/>
      <c r="M53" s="7"/>
      <c r="N53" s="7"/>
      <c r="O53" s="7"/>
      <c r="P53" s="7"/>
      <c r="R53" s="7"/>
      <c r="S53" s="7"/>
      <c r="T53" s="7"/>
      <c r="U53" s="7" t="s">
        <v>453</v>
      </c>
      <c r="V53" s="7"/>
      <c r="X53" s="7"/>
      <c r="Y53" s="7"/>
      <c r="Z53" s="7"/>
      <c r="AA53" s="7"/>
      <c r="AB53" s="7"/>
      <c r="AC53" s="1" t="s">
        <v>424</v>
      </c>
      <c r="AD53" s="7"/>
    </row>
    <row r="54" spans="1:30" ht="15.95" customHeight="1" thickTop="1" x14ac:dyDescent="0.15">
      <c r="A54" s="7"/>
      <c r="B54" s="7"/>
      <c r="C54" s="7"/>
      <c r="D54" s="196"/>
      <c r="E54" s="208"/>
      <c r="F54" s="209"/>
      <c r="G54" s="210"/>
      <c r="H54" s="388" t="s">
        <v>359</v>
      </c>
      <c r="I54" s="387"/>
      <c r="J54" s="43"/>
      <c r="K54" s="43"/>
      <c r="L54" s="43"/>
      <c r="M54" s="200"/>
      <c r="N54" s="7"/>
      <c r="O54" s="7"/>
      <c r="P54" s="7"/>
    </row>
    <row r="55" spans="1:30" ht="15.95" customHeight="1" thickBot="1" x14ac:dyDescent="0.2">
      <c r="A55" s="7"/>
      <c r="B55" s="7"/>
      <c r="C55" s="7"/>
      <c r="D55" s="197">
        <v>6</v>
      </c>
      <c r="E55" s="7"/>
      <c r="F55" s="7"/>
      <c r="G55" s="7"/>
      <c r="H55" s="7"/>
      <c r="I55" s="7"/>
      <c r="J55" s="7"/>
      <c r="K55" s="7"/>
      <c r="L55" s="7"/>
      <c r="M55" s="201">
        <v>1</v>
      </c>
      <c r="N55" s="7"/>
      <c r="O55" s="7"/>
      <c r="P55" s="7"/>
    </row>
    <row r="56" spans="1:30" ht="15.95" customHeight="1" thickTop="1" x14ac:dyDescent="0.15">
      <c r="A56" s="7"/>
      <c r="B56" s="7"/>
      <c r="C56" s="195"/>
      <c r="D56" s="388" t="s">
        <v>416</v>
      </c>
      <c r="E56" s="387"/>
      <c r="F56" s="44"/>
      <c r="G56" s="7"/>
      <c r="J56" s="7"/>
      <c r="K56" s="42"/>
      <c r="L56" s="387" t="s">
        <v>417</v>
      </c>
      <c r="M56" s="388"/>
      <c r="N56" s="199"/>
      <c r="O56" s="7"/>
    </row>
    <row r="57" spans="1:30" ht="15.95" customHeight="1" x14ac:dyDescent="0.15">
      <c r="A57" s="7"/>
      <c r="B57" s="42">
        <v>3</v>
      </c>
      <c r="C57" s="200"/>
      <c r="D57" s="5"/>
      <c r="E57" s="5"/>
      <c r="F57" s="7"/>
      <c r="G57" s="227">
        <v>2</v>
      </c>
      <c r="H57" s="7"/>
      <c r="I57" s="7"/>
      <c r="J57" s="227">
        <v>0</v>
      </c>
      <c r="K57" s="7"/>
      <c r="L57" s="5"/>
      <c r="M57" s="5"/>
      <c r="N57" s="196"/>
      <c r="O57" s="44">
        <v>4</v>
      </c>
    </row>
    <row r="58" spans="1:30" s="147" customFormat="1" ht="31.5" customHeight="1" x14ac:dyDescent="0.15">
      <c r="B58" s="331" t="s">
        <v>345</v>
      </c>
      <c r="C58" s="332"/>
      <c r="D58" s="333"/>
      <c r="E58" s="331" t="s">
        <v>346</v>
      </c>
      <c r="F58" s="332"/>
      <c r="G58" s="333"/>
      <c r="J58" s="331" t="s">
        <v>347</v>
      </c>
      <c r="K58" s="332"/>
      <c r="L58" s="333"/>
      <c r="M58" s="331" t="s">
        <v>348</v>
      </c>
      <c r="N58" s="332"/>
      <c r="O58" s="333"/>
    </row>
    <row r="59" spans="1:30" ht="15.75" customHeight="1" x14ac:dyDescent="0.15">
      <c r="B59" s="334" t="s">
        <v>447</v>
      </c>
      <c r="C59" s="323"/>
      <c r="D59" s="324"/>
      <c r="E59" s="322" t="s">
        <v>464</v>
      </c>
      <c r="F59" s="323"/>
      <c r="G59" s="324"/>
      <c r="H59" s="193"/>
      <c r="I59" s="193"/>
      <c r="J59" s="343" t="s">
        <v>465</v>
      </c>
      <c r="K59" s="344"/>
      <c r="L59" s="345"/>
      <c r="M59" s="322" t="s">
        <v>466</v>
      </c>
      <c r="N59" s="323"/>
      <c r="O59" s="324"/>
    </row>
    <row r="60" spans="1:30" ht="16.5" customHeight="1" x14ac:dyDescent="0.15">
      <c r="B60" s="325"/>
      <c r="C60" s="326"/>
      <c r="D60" s="327"/>
      <c r="E60" s="325"/>
      <c r="F60" s="326"/>
      <c r="G60" s="327"/>
      <c r="H60" s="193"/>
      <c r="I60" s="193"/>
      <c r="J60" s="346"/>
      <c r="K60" s="347"/>
      <c r="L60" s="348"/>
      <c r="M60" s="325"/>
      <c r="N60" s="326"/>
      <c r="O60" s="327"/>
    </row>
    <row r="61" spans="1:30" ht="15.75" customHeight="1" x14ac:dyDescent="0.15">
      <c r="B61" s="325"/>
      <c r="C61" s="326"/>
      <c r="D61" s="327"/>
      <c r="E61" s="325"/>
      <c r="F61" s="326"/>
      <c r="G61" s="327"/>
      <c r="H61" s="193"/>
      <c r="I61" s="193"/>
      <c r="J61" s="346"/>
      <c r="K61" s="347"/>
      <c r="L61" s="348"/>
      <c r="M61" s="325"/>
      <c r="N61" s="326"/>
      <c r="O61" s="327"/>
    </row>
    <row r="62" spans="1:30" ht="16.5" customHeight="1" x14ac:dyDescent="0.15">
      <c r="B62" s="325"/>
      <c r="C62" s="326"/>
      <c r="D62" s="327"/>
      <c r="E62" s="325"/>
      <c r="F62" s="326"/>
      <c r="G62" s="327"/>
      <c r="H62" s="193"/>
      <c r="I62" s="193"/>
      <c r="J62" s="346"/>
      <c r="K62" s="347"/>
      <c r="L62" s="348"/>
      <c r="M62" s="325"/>
      <c r="N62" s="326"/>
      <c r="O62" s="327"/>
    </row>
    <row r="63" spans="1:30" ht="15.75" customHeight="1" x14ac:dyDescent="0.15">
      <c r="B63" s="325"/>
      <c r="C63" s="326"/>
      <c r="D63" s="327"/>
      <c r="E63" s="325"/>
      <c r="F63" s="326"/>
      <c r="G63" s="327"/>
      <c r="H63" s="193"/>
      <c r="I63" s="193"/>
      <c r="J63" s="346"/>
      <c r="K63" s="347"/>
      <c r="L63" s="348"/>
      <c r="M63" s="325"/>
      <c r="N63" s="326"/>
      <c r="O63" s="327"/>
    </row>
    <row r="64" spans="1:30" ht="16.5" customHeight="1" x14ac:dyDescent="0.15">
      <c r="B64" s="325"/>
      <c r="C64" s="326"/>
      <c r="D64" s="327"/>
      <c r="E64" s="325"/>
      <c r="F64" s="326"/>
      <c r="G64" s="327"/>
      <c r="H64" s="193"/>
      <c r="I64" s="193"/>
      <c r="J64" s="346"/>
      <c r="K64" s="347"/>
      <c r="L64" s="348"/>
      <c r="M64" s="325"/>
      <c r="N64" s="326"/>
      <c r="O64" s="327"/>
    </row>
    <row r="65" spans="2:15" x14ac:dyDescent="0.15">
      <c r="B65" s="328"/>
      <c r="C65" s="329"/>
      <c r="D65" s="330"/>
      <c r="E65" s="328"/>
      <c r="F65" s="329"/>
      <c r="G65" s="330"/>
      <c r="H65" s="193"/>
      <c r="I65" s="193"/>
      <c r="J65" s="349"/>
      <c r="K65" s="350"/>
      <c r="L65" s="351"/>
      <c r="M65" s="328"/>
      <c r="N65" s="329"/>
      <c r="O65" s="330"/>
    </row>
    <row r="66" spans="2:15" ht="15.75" customHeight="1" x14ac:dyDescent="0.15"/>
    <row r="67" spans="2:15" ht="15.75" customHeight="1" x14ac:dyDescent="0.15"/>
    <row r="68" spans="2:15" ht="16.5" customHeight="1" x14ac:dyDescent="0.15"/>
    <row r="69" spans="2:15" ht="17.25" customHeight="1" x14ac:dyDescent="0.15"/>
    <row r="70" spans="2:15" ht="17.25" customHeight="1" x14ac:dyDescent="0.15"/>
    <row r="71" spans="2:15" ht="17.25" customHeight="1" x14ac:dyDescent="0.15"/>
    <row r="72" spans="2:15" ht="17.25" customHeight="1" x14ac:dyDescent="0.15"/>
    <row r="73" spans="2:15" ht="17.25" customHeight="1" x14ac:dyDescent="0.15"/>
    <row r="74" spans="2:15" ht="16.5" customHeight="1" x14ac:dyDescent="0.15"/>
    <row r="75" spans="2:15" ht="16.5" customHeight="1" x14ac:dyDescent="0.15"/>
    <row r="76" spans="2:15" ht="15.75" customHeight="1" x14ac:dyDescent="0.15"/>
  </sheetData>
  <mergeCells count="119">
    <mergeCell ref="H54:I54"/>
    <mergeCell ref="D56:E56"/>
    <mergeCell ref="L56:M56"/>
    <mergeCell ref="M39:O39"/>
    <mergeCell ref="J47:K47"/>
    <mergeCell ref="V47:W47"/>
    <mergeCell ref="AP47:AQ47"/>
    <mergeCell ref="BD47:BE47"/>
    <mergeCell ref="B48:N49"/>
    <mergeCell ref="M40:O46"/>
    <mergeCell ref="J40:L46"/>
    <mergeCell ref="C50:N51"/>
    <mergeCell ref="H35:I35"/>
    <mergeCell ref="X35:Y35"/>
    <mergeCell ref="AN35:AO35"/>
    <mergeCell ref="BD35:BE35"/>
    <mergeCell ref="AZ37:BA37"/>
    <mergeCell ref="BH37:BI37"/>
    <mergeCell ref="D37:E37"/>
    <mergeCell ref="L37:M37"/>
    <mergeCell ref="T37:U37"/>
    <mergeCell ref="AB37:AC37"/>
    <mergeCell ref="AJ37:AK37"/>
    <mergeCell ref="AR37:AS37"/>
    <mergeCell ref="BH15:BI15"/>
    <mergeCell ref="B26:N27"/>
    <mergeCell ref="V27:AQ28"/>
    <mergeCell ref="B18:D24"/>
    <mergeCell ref="BI18:BK24"/>
    <mergeCell ref="BI17:BK17"/>
    <mergeCell ref="BF18:BH24"/>
    <mergeCell ref="BF17:BH17"/>
    <mergeCell ref="AX17:AZ17"/>
    <mergeCell ref="AS18:AU24"/>
    <mergeCell ref="AS17:AU17"/>
    <mergeCell ref="AP18:AR24"/>
    <mergeCell ref="AP17:AR17"/>
    <mergeCell ref="AK18:AM24"/>
    <mergeCell ref="AK17:AM17"/>
    <mergeCell ref="AH18:AJ24"/>
    <mergeCell ref="AH17:AJ17"/>
    <mergeCell ref="AC18:AE24"/>
    <mergeCell ref="B2:N3"/>
    <mergeCell ref="V3:AQ4"/>
    <mergeCell ref="H13:I13"/>
    <mergeCell ref="P11:Q11"/>
    <mergeCell ref="X13:Y13"/>
    <mergeCell ref="AF9:AG9"/>
    <mergeCell ref="AN13:AO13"/>
    <mergeCell ref="AV11:AW11"/>
    <mergeCell ref="AV33:AW33"/>
    <mergeCell ref="D15:E15"/>
    <mergeCell ref="L15:M15"/>
    <mergeCell ref="T15:U15"/>
    <mergeCell ref="AB15:AC15"/>
    <mergeCell ref="AJ15:AK15"/>
    <mergeCell ref="AR15:AS15"/>
    <mergeCell ref="AF31:AG31"/>
    <mergeCell ref="P33:Q33"/>
    <mergeCell ref="E17:G17"/>
    <mergeCell ref="B17:D17"/>
    <mergeCell ref="E18:G24"/>
    <mergeCell ref="M18:O24"/>
    <mergeCell ref="J18:L24"/>
    <mergeCell ref="M17:O17"/>
    <mergeCell ref="J17:L17"/>
    <mergeCell ref="BD13:BE13"/>
    <mergeCell ref="J25:K25"/>
    <mergeCell ref="V25:W25"/>
    <mergeCell ref="AP25:AQ25"/>
    <mergeCell ref="BD25:BE25"/>
    <mergeCell ref="AZ15:BA15"/>
    <mergeCell ref="BA18:BC24"/>
    <mergeCell ref="BA17:BC17"/>
    <mergeCell ref="AX18:AZ24"/>
    <mergeCell ref="U39:W39"/>
    <mergeCell ref="R40:T46"/>
    <mergeCell ref="R39:T39"/>
    <mergeCell ref="AC17:AE17"/>
    <mergeCell ref="Z18:AB24"/>
    <mergeCell ref="Z17:AB17"/>
    <mergeCell ref="U18:W24"/>
    <mergeCell ref="U17:W17"/>
    <mergeCell ref="R18:T24"/>
    <mergeCell ref="R17:T17"/>
    <mergeCell ref="BI39:BK39"/>
    <mergeCell ref="BI40:BK46"/>
    <mergeCell ref="BF40:BH46"/>
    <mergeCell ref="BF39:BH39"/>
    <mergeCell ref="BA40:BC46"/>
    <mergeCell ref="BA39:BC39"/>
    <mergeCell ref="AX40:AZ46"/>
    <mergeCell ref="AX39:AZ39"/>
    <mergeCell ref="AS40:AU46"/>
    <mergeCell ref="AS39:AU39"/>
    <mergeCell ref="E59:G65"/>
    <mergeCell ref="E58:G58"/>
    <mergeCell ref="B59:D65"/>
    <mergeCell ref="B58:D58"/>
    <mergeCell ref="AP40:AR46"/>
    <mergeCell ref="AP39:AR39"/>
    <mergeCell ref="AK40:AM46"/>
    <mergeCell ref="AK39:AM39"/>
    <mergeCell ref="AH40:AJ46"/>
    <mergeCell ref="AH39:AJ39"/>
    <mergeCell ref="M59:O65"/>
    <mergeCell ref="M58:O58"/>
    <mergeCell ref="J59:L65"/>
    <mergeCell ref="J58:L58"/>
    <mergeCell ref="J39:L39"/>
    <mergeCell ref="E40:G46"/>
    <mergeCell ref="E39:G39"/>
    <mergeCell ref="B40:D46"/>
    <mergeCell ref="B39:D39"/>
    <mergeCell ref="AC40:AE46"/>
    <mergeCell ref="AC39:AE39"/>
    <mergeCell ref="Z40:AB46"/>
    <mergeCell ref="Z39:AB39"/>
    <mergeCell ref="U40:W46"/>
  </mergeCells>
  <phoneticPr fontId="4"/>
  <pageMargins left="0.70866141732283472" right="0.70866141732283472" top="0.74803149606299213" bottom="0.74803149606299213" header="0.31496062992125984" footer="0.31496062992125984"/>
  <pageSetup paperSize="9" scale="67" orientation="landscape" horizontalDpi="4294967293"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BX66"/>
  <sheetViews>
    <sheetView view="pageBreakPreview" topLeftCell="A28" zoomScale="60" zoomScaleNormal="70" workbookViewId="0">
      <selection activeCell="BF18" sqref="BF18"/>
    </sheetView>
  </sheetViews>
  <sheetFormatPr defaultRowHeight="15.75" x14ac:dyDescent="0.15"/>
  <cols>
    <col min="1" max="72" width="3.125" style="99" customWidth="1"/>
    <col min="73" max="148" width="2.625" style="99" customWidth="1"/>
    <col min="149" max="16384" width="9" style="99"/>
  </cols>
  <sheetData>
    <row r="1" spans="2:75" ht="15.75" customHeight="1" x14ac:dyDescent="0.15">
      <c r="I1" s="399" t="s">
        <v>157</v>
      </c>
      <c r="J1" s="399"/>
      <c r="K1" s="399"/>
      <c r="L1" s="399"/>
      <c r="M1" s="399"/>
      <c r="N1" s="399"/>
      <c r="O1" s="399"/>
      <c r="P1" s="399"/>
      <c r="Q1" s="399"/>
      <c r="R1" s="399"/>
      <c r="S1" s="399"/>
      <c r="T1" s="399"/>
      <c r="U1" s="399"/>
      <c r="V1" s="399"/>
      <c r="W1" s="399"/>
      <c r="X1" s="399"/>
      <c r="Y1" s="399"/>
      <c r="Z1" s="399"/>
      <c r="AA1" s="399"/>
      <c r="AB1" s="399"/>
      <c r="AC1" s="399"/>
      <c r="AD1" s="399"/>
      <c r="AE1" s="399"/>
      <c r="AF1" s="399"/>
      <c r="AG1" s="399"/>
      <c r="AH1" s="399"/>
      <c r="AI1" s="399"/>
      <c r="AJ1" s="399"/>
      <c r="AK1" s="399"/>
      <c r="AL1" s="399"/>
      <c r="AM1" s="399"/>
      <c r="AN1" s="399"/>
      <c r="AO1" s="399"/>
      <c r="AP1" s="399"/>
      <c r="AQ1" s="399"/>
      <c r="AR1" s="399"/>
      <c r="AS1" s="399"/>
      <c r="AT1" s="399"/>
      <c r="AU1" s="399"/>
      <c r="AV1" s="399"/>
      <c r="AW1" s="399"/>
      <c r="AX1" s="399"/>
      <c r="AY1" s="399"/>
      <c r="AZ1" s="399"/>
      <c r="BA1" s="399"/>
      <c r="BB1" s="399"/>
      <c r="BC1" s="399"/>
      <c r="BD1" s="399"/>
      <c r="BE1" s="399"/>
      <c r="BF1" s="399"/>
      <c r="BG1" s="399"/>
      <c r="BH1" s="399"/>
      <c r="BI1" s="399"/>
      <c r="BJ1" s="399"/>
      <c r="BK1" s="399"/>
      <c r="BL1" s="399"/>
      <c r="BM1" s="399"/>
      <c r="BN1" s="399"/>
      <c r="BO1" s="399"/>
      <c r="BP1" s="399"/>
      <c r="BQ1" s="399"/>
      <c r="BR1" s="399"/>
    </row>
    <row r="2" spans="2:75" ht="15.75" customHeight="1" thickBot="1" x14ac:dyDescent="0.2">
      <c r="I2" s="399"/>
      <c r="J2" s="399"/>
      <c r="K2" s="399"/>
      <c r="L2" s="399"/>
      <c r="M2" s="399"/>
      <c r="N2" s="399"/>
      <c r="O2" s="399"/>
      <c r="P2" s="399"/>
      <c r="Q2" s="399"/>
      <c r="R2" s="399"/>
      <c r="S2" s="399"/>
      <c r="T2" s="399"/>
      <c r="U2" s="399"/>
      <c r="V2" s="399"/>
      <c r="W2" s="399"/>
      <c r="X2" s="399"/>
      <c r="Y2" s="399"/>
      <c r="Z2" s="399"/>
      <c r="AA2" s="399"/>
      <c r="AB2" s="399"/>
      <c r="AC2" s="399"/>
      <c r="AD2" s="399"/>
      <c r="AE2" s="399"/>
      <c r="AF2" s="399"/>
      <c r="AG2" s="399"/>
      <c r="AH2" s="399"/>
      <c r="AI2" s="399"/>
      <c r="AJ2" s="399"/>
      <c r="AK2" s="399"/>
      <c r="AL2" s="399"/>
      <c r="AM2" s="399"/>
      <c r="AN2" s="399"/>
      <c r="AO2" s="399"/>
      <c r="AP2" s="399"/>
      <c r="AQ2" s="399"/>
      <c r="AR2" s="399"/>
      <c r="AS2" s="399"/>
      <c r="AT2" s="399"/>
      <c r="AU2" s="399"/>
      <c r="AV2" s="399"/>
      <c r="AW2" s="399"/>
      <c r="AX2" s="399"/>
      <c r="AY2" s="399"/>
      <c r="AZ2" s="399"/>
      <c r="BA2" s="399"/>
      <c r="BB2" s="399"/>
      <c r="BC2" s="399"/>
      <c r="BD2" s="399"/>
      <c r="BE2" s="399"/>
      <c r="BF2" s="399"/>
      <c r="BG2" s="399"/>
      <c r="BH2" s="399"/>
      <c r="BI2" s="399"/>
      <c r="BJ2" s="399"/>
      <c r="BK2" s="399"/>
      <c r="BL2" s="399"/>
      <c r="BM2" s="399"/>
      <c r="BN2" s="399"/>
      <c r="BO2" s="399"/>
      <c r="BP2" s="399"/>
      <c r="BQ2" s="399"/>
      <c r="BR2" s="399"/>
    </row>
    <row r="3" spans="2:75" ht="15.75" customHeight="1" thickTop="1" x14ac:dyDescent="0.15">
      <c r="H3" s="92"/>
      <c r="I3" s="100"/>
      <c r="J3" s="101"/>
      <c r="K3" s="101"/>
      <c r="L3" s="102"/>
      <c r="M3" s="101"/>
      <c r="N3" s="101"/>
      <c r="O3" s="101"/>
      <c r="P3" s="101"/>
      <c r="Q3" s="101"/>
      <c r="R3" s="101"/>
      <c r="S3" s="101"/>
      <c r="T3" s="101"/>
      <c r="U3" s="101"/>
      <c r="V3" s="101"/>
      <c r="W3" s="101"/>
      <c r="X3" s="101"/>
      <c r="Y3" s="101"/>
      <c r="Z3" s="101"/>
      <c r="AA3" s="101"/>
      <c r="AB3" s="101"/>
      <c r="AC3" s="101"/>
      <c r="AD3" s="101"/>
      <c r="AE3" s="101"/>
      <c r="AF3" s="101"/>
      <c r="AG3" s="101"/>
      <c r="AH3" s="101"/>
      <c r="AI3" s="101"/>
      <c r="AJ3" s="101"/>
      <c r="AK3" s="101"/>
      <c r="AL3" s="101"/>
      <c r="AM3" s="101"/>
      <c r="AN3" s="101"/>
      <c r="AO3" s="101"/>
      <c r="AP3" s="101"/>
      <c r="AQ3" s="101"/>
      <c r="AR3" s="101"/>
      <c r="AS3" s="101"/>
      <c r="AT3" s="101"/>
      <c r="AU3" s="101"/>
      <c r="AV3" s="101"/>
      <c r="AW3" s="101"/>
      <c r="AX3" s="101"/>
      <c r="AY3" s="101"/>
      <c r="AZ3" s="101"/>
      <c r="BA3" s="101"/>
      <c r="BB3" s="101"/>
      <c r="BC3" s="101"/>
      <c r="BD3" s="101"/>
      <c r="BE3" s="101"/>
      <c r="BF3" s="101"/>
      <c r="BG3" s="101"/>
      <c r="BH3" s="101"/>
      <c r="BI3" s="101"/>
      <c r="BJ3" s="101"/>
      <c r="BK3" s="101"/>
      <c r="BL3" s="101"/>
      <c r="BM3" s="101"/>
      <c r="BN3" s="101"/>
      <c r="BO3" s="101"/>
      <c r="BP3" s="101"/>
      <c r="BQ3" s="101"/>
      <c r="BR3" s="103"/>
    </row>
    <row r="4" spans="2:75" ht="15.75" customHeight="1" x14ac:dyDescent="0.15">
      <c r="H4" s="100"/>
      <c r="I4" s="92"/>
      <c r="J4" s="92"/>
      <c r="BS4" s="103"/>
      <c r="BT4" s="92"/>
    </row>
    <row r="5" spans="2:75" ht="15.75" customHeight="1" x14ac:dyDescent="0.15">
      <c r="G5" s="100"/>
      <c r="H5" s="92"/>
      <c r="I5" s="92"/>
      <c r="J5" s="92"/>
      <c r="K5" s="400" t="s">
        <v>379</v>
      </c>
      <c r="L5" s="401"/>
      <c r="M5" s="401"/>
      <c r="N5" s="401"/>
      <c r="O5" s="401"/>
      <c r="P5" s="401"/>
      <c r="Q5" s="401"/>
      <c r="R5" s="402"/>
      <c r="U5" s="400" t="s">
        <v>378</v>
      </c>
      <c r="V5" s="401"/>
      <c r="W5" s="401"/>
      <c r="X5" s="401"/>
      <c r="Y5" s="401"/>
      <c r="Z5" s="401"/>
      <c r="AA5" s="401"/>
      <c r="AB5" s="402"/>
      <c r="AE5" s="400" t="s">
        <v>373</v>
      </c>
      <c r="AF5" s="401"/>
      <c r="AG5" s="401"/>
      <c r="AH5" s="401"/>
      <c r="AI5" s="401"/>
      <c r="AJ5" s="401"/>
      <c r="AK5" s="401"/>
      <c r="AL5" s="402"/>
      <c r="AO5" s="400" t="s">
        <v>370</v>
      </c>
      <c r="AP5" s="401"/>
      <c r="AQ5" s="401"/>
      <c r="AR5" s="401"/>
      <c r="AS5" s="401"/>
      <c r="AT5" s="401"/>
      <c r="AU5" s="401"/>
      <c r="AV5" s="402"/>
      <c r="AY5" s="400" t="s">
        <v>368</v>
      </c>
      <c r="AZ5" s="401"/>
      <c r="BA5" s="401"/>
      <c r="BB5" s="401"/>
      <c r="BC5" s="401"/>
      <c r="BD5" s="401"/>
      <c r="BE5" s="401"/>
      <c r="BF5" s="402"/>
      <c r="BI5" s="400" t="s">
        <v>366</v>
      </c>
      <c r="BJ5" s="401"/>
      <c r="BK5" s="401"/>
      <c r="BL5" s="401"/>
      <c r="BM5" s="401"/>
      <c r="BN5" s="401"/>
      <c r="BO5" s="401"/>
      <c r="BP5" s="402"/>
      <c r="BS5" s="92"/>
      <c r="BT5" s="103"/>
    </row>
    <row r="6" spans="2:75" ht="15.75" customHeight="1" x14ac:dyDescent="0.15">
      <c r="F6" s="100"/>
      <c r="H6" s="92"/>
      <c r="I6" s="92"/>
      <c r="J6" s="92"/>
      <c r="K6" s="403"/>
      <c r="L6" s="404"/>
      <c r="M6" s="404"/>
      <c r="N6" s="404"/>
      <c r="O6" s="404"/>
      <c r="P6" s="404"/>
      <c r="Q6" s="404"/>
      <c r="R6" s="405"/>
      <c r="U6" s="403"/>
      <c r="V6" s="404"/>
      <c r="W6" s="404"/>
      <c r="X6" s="404"/>
      <c r="Y6" s="404"/>
      <c r="Z6" s="404"/>
      <c r="AA6" s="404"/>
      <c r="AB6" s="405"/>
      <c r="AE6" s="403"/>
      <c r="AF6" s="404"/>
      <c r="AG6" s="404"/>
      <c r="AH6" s="404"/>
      <c r="AI6" s="404"/>
      <c r="AJ6" s="404"/>
      <c r="AK6" s="404"/>
      <c r="AL6" s="405"/>
      <c r="AO6" s="403"/>
      <c r="AP6" s="404"/>
      <c r="AQ6" s="404"/>
      <c r="AR6" s="404"/>
      <c r="AS6" s="404"/>
      <c r="AT6" s="404"/>
      <c r="AU6" s="404"/>
      <c r="AV6" s="405"/>
      <c r="AY6" s="403"/>
      <c r="AZ6" s="404"/>
      <c r="BA6" s="404"/>
      <c r="BB6" s="404"/>
      <c r="BC6" s="404"/>
      <c r="BD6" s="404"/>
      <c r="BE6" s="404"/>
      <c r="BF6" s="405"/>
      <c r="BI6" s="403"/>
      <c r="BJ6" s="404"/>
      <c r="BK6" s="404"/>
      <c r="BL6" s="404"/>
      <c r="BM6" s="404"/>
      <c r="BN6" s="404"/>
      <c r="BO6" s="404"/>
      <c r="BP6" s="405"/>
      <c r="BS6" s="92"/>
      <c r="BT6" s="92"/>
      <c r="BU6" s="103"/>
    </row>
    <row r="7" spans="2:75" ht="15.75" customHeight="1" x14ac:dyDescent="0.15">
      <c r="E7" s="100"/>
      <c r="I7" s="92"/>
      <c r="J7" s="92"/>
      <c r="K7" s="92"/>
      <c r="L7" s="92"/>
      <c r="M7" s="92"/>
      <c r="N7" s="92"/>
      <c r="O7" s="92"/>
      <c r="P7" s="92"/>
      <c r="Q7" s="92"/>
      <c r="R7" s="92"/>
      <c r="S7" s="92"/>
      <c r="T7" s="92"/>
      <c r="U7" s="92"/>
      <c r="V7" s="92"/>
      <c r="W7" s="92"/>
      <c r="X7" s="92"/>
      <c r="Y7" s="92"/>
      <c r="Z7" s="92"/>
      <c r="AA7" s="92"/>
      <c r="AB7" s="92"/>
      <c r="AC7" s="92"/>
      <c r="AD7" s="92"/>
      <c r="AE7" s="92"/>
      <c r="AF7" s="92"/>
      <c r="AG7" s="92"/>
      <c r="AH7" s="92"/>
      <c r="AI7" s="92"/>
      <c r="AJ7" s="92"/>
      <c r="AK7" s="92"/>
      <c r="AL7" s="92"/>
      <c r="AM7" s="92"/>
      <c r="AN7" s="92"/>
      <c r="AO7" s="92"/>
      <c r="AP7" s="92"/>
      <c r="AQ7" s="92"/>
      <c r="AR7" s="92"/>
      <c r="AS7" s="92"/>
      <c r="AT7" s="92"/>
      <c r="AU7" s="92"/>
      <c r="AV7" s="92"/>
      <c r="AW7" s="92"/>
      <c r="AX7" s="92"/>
      <c r="AY7" s="92"/>
      <c r="AZ7" s="92"/>
      <c r="BA7" s="92"/>
      <c r="BB7" s="92"/>
      <c r="BC7" s="92"/>
      <c r="BD7" s="92"/>
      <c r="BE7" s="92"/>
      <c r="BF7" s="92"/>
      <c r="BG7" s="92"/>
      <c r="BH7" s="92"/>
      <c r="BI7" s="92"/>
      <c r="BJ7" s="92"/>
      <c r="BK7" s="92"/>
      <c r="BL7" s="92"/>
      <c r="BM7" s="92"/>
      <c r="BN7" s="92"/>
      <c r="BO7" s="92"/>
      <c r="BP7" s="92"/>
      <c r="BQ7" s="92"/>
      <c r="BR7" s="92"/>
      <c r="BS7" s="5"/>
      <c r="BT7" s="5"/>
      <c r="BV7" s="103"/>
    </row>
    <row r="8" spans="2:75" ht="15.75" customHeight="1" thickBot="1" x14ac:dyDescent="0.2">
      <c r="D8" s="100"/>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5"/>
      <c r="BT8" s="5"/>
      <c r="BW8" s="103"/>
    </row>
    <row r="9" spans="2:75" ht="15.75" customHeight="1" thickTop="1" x14ac:dyDescent="0.15">
      <c r="C9" s="100"/>
      <c r="I9" s="92"/>
      <c r="J9" s="100"/>
      <c r="K9" s="101"/>
      <c r="L9" s="101"/>
      <c r="M9" s="101"/>
      <c r="N9" s="101"/>
      <c r="O9" s="101"/>
      <c r="P9" s="101"/>
      <c r="Q9" s="101"/>
      <c r="R9" s="101"/>
      <c r="S9" s="101"/>
      <c r="T9" s="101"/>
      <c r="U9" s="101"/>
      <c r="V9" s="101"/>
      <c r="W9" s="101"/>
      <c r="X9" s="101"/>
      <c r="Y9" s="101"/>
      <c r="Z9" s="101"/>
      <c r="AA9" s="101"/>
      <c r="AB9" s="101"/>
      <c r="AC9" s="101"/>
      <c r="AD9" s="101"/>
      <c r="AE9" s="101"/>
      <c r="AF9" s="101"/>
      <c r="AG9" s="101"/>
      <c r="AH9" s="101"/>
      <c r="AI9" s="101"/>
      <c r="AJ9" s="101"/>
      <c r="AK9" s="101"/>
      <c r="AL9" s="101"/>
      <c r="AM9" s="101"/>
      <c r="AN9" s="101"/>
      <c r="AO9" s="101"/>
      <c r="AP9" s="101"/>
      <c r="AQ9" s="101"/>
      <c r="AR9" s="101"/>
      <c r="AS9" s="101"/>
      <c r="AT9" s="101"/>
      <c r="AU9" s="101"/>
      <c r="AV9" s="101"/>
      <c r="AW9" s="101"/>
      <c r="AX9" s="101"/>
      <c r="AY9" s="101"/>
      <c r="AZ9" s="101"/>
      <c r="BA9" s="101"/>
      <c r="BB9" s="101"/>
      <c r="BC9" s="101"/>
      <c r="BD9" s="101"/>
      <c r="BE9" s="101"/>
      <c r="BF9" s="101"/>
      <c r="BG9" s="101"/>
      <c r="BH9" s="101"/>
      <c r="BI9" s="101"/>
      <c r="BJ9" s="101"/>
      <c r="BK9" s="101"/>
      <c r="BL9" s="101"/>
      <c r="BM9" s="101"/>
      <c r="BN9" s="101"/>
      <c r="BO9" s="101"/>
      <c r="BP9" s="104"/>
      <c r="BQ9" s="92"/>
      <c r="BR9" s="92"/>
      <c r="BS9" s="5"/>
      <c r="BT9" s="5"/>
      <c r="BW9" s="105"/>
    </row>
    <row r="10" spans="2:75" ht="15.75" customHeight="1" x14ac:dyDescent="0.15">
      <c r="C10" s="106"/>
      <c r="I10" s="100"/>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2"/>
      <c r="AU10" s="92"/>
      <c r="AV10" s="92"/>
      <c r="AW10" s="92"/>
      <c r="AX10" s="92"/>
      <c r="AY10" s="92"/>
      <c r="AZ10" s="92"/>
      <c r="BA10" s="92"/>
      <c r="BB10" s="92"/>
      <c r="BC10" s="92"/>
      <c r="BD10" s="92"/>
      <c r="BE10" s="92"/>
      <c r="BF10" s="92"/>
      <c r="BG10" s="92"/>
      <c r="BH10" s="92"/>
      <c r="BI10" s="92"/>
      <c r="BJ10" s="92"/>
      <c r="BK10" s="92"/>
      <c r="BL10" s="92"/>
      <c r="BM10" s="92"/>
      <c r="BN10" s="92"/>
      <c r="BO10" s="92"/>
      <c r="BP10" s="92"/>
      <c r="BQ10" s="104"/>
      <c r="BR10" s="92"/>
      <c r="BS10" s="5"/>
      <c r="BT10" s="5"/>
      <c r="BU10" s="5"/>
      <c r="BV10" s="5"/>
      <c r="BW10" s="105"/>
    </row>
    <row r="11" spans="2:75" ht="15.75" customHeight="1" x14ac:dyDescent="0.15">
      <c r="C11" s="106"/>
      <c r="H11" s="107"/>
      <c r="BR11" s="104"/>
      <c r="BS11" s="5"/>
      <c r="BT11" s="5"/>
      <c r="BU11" s="5"/>
      <c r="BV11" s="5"/>
      <c r="BW11" s="105"/>
    </row>
    <row r="12" spans="2:75" ht="15.75" customHeight="1" thickBot="1" x14ac:dyDescent="0.2">
      <c r="C12" s="106"/>
      <c r="E12" s="424" t="s">
        <v>380</v>
      </c>
      <c r="F12" s="425"/>
      <c r="H12" s="106"/>
      <c r="I12" s="5"/>
      <c r="J12" s="5"/>
      <c r="K12" s="5"/>
      <c r="L12" s="5"/>
      <c r="M12" s="5"/>
      <c r="N12" s="5"/>
      <c r="O12" s="5"/>
      <c r="P12" s="5"/>
      <c r="Q12" s="5"/>
      <c r="R12" s="5"/>
      <c r="S12" s="5"/>
      <c r="T12" s="5"/>
      <c r="U12" s="5"/>
      <c r="V12" s="108"/>
      <c r="W12" s="108"/>
      <c r="X12" s="108"/>
      <c r="Y12" s="108"/>
      <c r="Z12" s="108"/>
      <c r="AA12" s="108"/>
      <c r="AB12" s="108"/>
      <c r="AC12" s="108"/>
      <c r="AD12" s="108"/>
      <c r="AE12" s="108"/>
      <c r="AF12" s="108"/>
      <c r="AG12" s="108"/>
      <c r="AH12" s="108"/>
      <c r="AI12" s="108"/>
      <c r="AJ12" s="108"/>
      <c r="AK12" s="108"/>
      <c r="AL12" s="108"/>
      <c r="AM12" s="108"/>
      <c r="AN12" s="108"/>
      <c r="AO12" s="108"/>
      <c r="AP12" s="108"/>
      <c r="AQ12" s="108"/>
      <c r="AR12" s="108"/>
      <c r="AS12" s="108"/>
      <c r="AT12" s="108"/>
      <c r="AU12" s="108"/>
      <c r="AV12" s="108"/>
      <c r="AW12" s="108"/>
      <c r="AX12" s="108"/>
      <c r="AY12" s="108"/>
      <c r="AZ12" s="108"/>
      <c r="BA12" s="108"/>
      <c r="BB12" s="108"/>
      <c r="BC12" s="108"/>
      <c r="BD12" s="108"/>
      <c r="BE12" s="108"/>
      <c r="BF12" s="108"/>
      <c r="BG12" s="108"/>
      <c r="BH12" s="108"/>
      <c r="BI12" s="108"/>
      <c r="BJ12" s="108"/>
      <c r="BK12" s="108"/>
      <c r="BL12" s="108"/>
      <c r="BM12" s="108"/>
      <c r="BN12" s="108"/>
      <c r="BO12" s="108"/>
      <c r="BP12" s="108"/>
      <c r="BQ12" s="108"/>
      <c r="BR12" s="108"/>
      <c r="BS12" s="109"/>
      <c r="BT12" s="5"/>
      <c r="BU12" s="5"/>
      <c r="BV12" s="5"/>
      <c r="BW12" s="105"/>
    </row>
    <row r="13" spans="2:75" ht="15.75" customHeight="1" thickTop="1" x14ac:dyDescent="0.15">
      <c r="B13" s="105"/>
      <c r="E13" s="426"/>
      <c r="F13" s="427"/>
      <c r="H13" s="106"/>
      <c r="I13" s="5"/>
      <c r="J13" s="5"/>
      <c r="K13" s="5"/>
      <c r="L13" s="110"/>
      <c r="M13" s="102"/>
      <c r="N13" s="102"/>
      <c r="O13" s="102"/>
      <c r="P13" s="102"/>
      <c r="Q13" s="102"/>
      <c r="R13" s="102"/>
      <c r="S13" s="102"/>
      <c r="T13" s="102"/>
      <c r="U13" s="111"/>
      <c r="V13" s="102"/>
      <c r="W13" s="102"/>
      <c r="X13" s="102"/>
      <c r="Y13" s="102"/>
      <c r="Z13" s="102"/>
      <c r="AA13" s="102"/>
      <c r="AB13" s="102"/>
      <c r="AC13" s="102"/>
      <c r="AD13" s="102"/>
      <c r="AE13" s="102"/>
      <c r="AF13" s="102"/>
      <c r="AG13" s="102"/>
      <c r="AH13" s="102"/>
      <c r="AI13" s="102"/>
      <c r="AJ13" s="102"/>
      <c r="AK13" s="102"/>
      <c r="AL13" s="102"/>
      <c r="AM13" s="102"/>
      <c r="AN13" s="102"/>
      <c r="AO13" s="102"/>
      <c r="AP13" s="102"/>
      <c r="AQ13" s="102"/>
      <c r="AR13" s="102"/>
      <c r="AS13" s="102"/>
      <c r="AT13" s="102"/>
      <c r="AU13" s="102"/>
      <c r="AV13" s="102"/>
      <c r="AW13" s="102"/>
      <c r="AX13" s="102"/>
      <c r="AY13" s="102"/>
      <c r="AZ13" s="102"/>
      <c r="BA13" s="102"/>
      <c r="BB13" s="102"/>
      <c r="BC13" s="102"/>
      <c r="BD13" s="102"/>
      <c r="BE13" s="102"/>
      <c r="BF13" s="102"/>
      <c r="BG13" s="102"/>
      <c r="BH13" s="102"/>
      <c r="BI13" s="102"/>
      <c r="BJ13" s="102"/>
      <c r="BK13" s="102"/>
      <c r="BL13" s="102"/>
      <c r="BM13" s="102"/>
      <c r="BN13" s="102"/>
      <c r="BO13" s="102"/>
      <c r="BP13" s="102"/>
      <c r="BQ13" s="102"/>
      <c r="BR13" s="5"/>
      <c r="BS13" s="102"/>
      <c r="BT13" s="110"/>
      <c r="BU13" s="102"/>
      <c r="BV13" s="102"/>
      <c r="BW13" s="111"/>
    </row>
    <row r="14" spans="2:75" ht="15.75" customHeight="1" x14ac:dyDescent="0.15">
      <c r="C14" s="106"/>
      <c r="E14" s="426"/>
      <c r="F14" s="427"/>
      <c r="H14" s="106"/>
      <c r="I14" s="5"/>
      <c r="J14" s="5"/>
      <c r="K14" s="5"/>
      <c r="L14" s="106"/>
      <c r="M14" s="5"/>
      <c r="N14" s="5"/>
      <c r="O14" s="5"/>
      <c r="P14" s="5"/>
      <c r="Q14" s="5"/>
      <c r="R14" s="5"/>
      <c r="S14" s="5"/>
      <c r="T14" s="5"/>
      <c r="U14" s="10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106"/>
      <c r="BU14" s="5"/>
      <c r="BV14" s="5"/>
      <c r="BW14" s="105"/>
    </row>
    <row r="15" spans="2:75" ht="15.75" customHeight="1" thickBot="1" x14ac:dyDescent="0.2">
      <c r="C15" s="106"/>
      <c r="E15" s="426"/>
      <c r="F15" s="427"/>
      <c r="H15" s="106"/>
      <c r="I15" s="5"/>
      <c r="J15" s="5"/>
      <c r="K15" s="5"/>
      <c r="L15" s="106"/>
      <c r="M15" s="5"/>
      <c r="N15" s="5"/>
      <c r="O15" s="5"/>
      <c r="P15" s="112"/>
      <c r="Q15" s="112"/>
      <c r="R15" s="112"/>
      <c r="S15" s="112"/>
      <c r="T15" s="112"/>
      <c r="U15" s="113"/>
      <c r="V15" s="112"/>
      <c r="W15" s="112"/>
      <c r="X15" s="112"/>
      <c r="Y15" s="112"/>
      <c r="Z15" s="112"/>
      <c r="AA15" s="112"/>
      <c r="AB15" s="112"/>
      <c r="AC15" s="112"/>
      <c r="AD15" s="112"/>
      <c r="AE15" s="112"/>
      <c r="AF15" s="112"/>
      <c r="AG15" s="112"/>
      <c r="AH15" s="112"/>
      <c r="AI15" s="112"/>
      <c r="AJ15" s="112"/>
      <c r="AK15" s="112"/>
      <c r="AL15" s="112"/>
      <c r="AM15" s="112"/>
      <c r="AN15" s="112"/>
      <c r="AO15" s="112"/>
      <c r="AP15" s="112"/>
      <c r="AQ15" s="112"/>
      <c r="AR15" s="112"/>
      <c r="AS15" s="112"/>
      <c r="AT15" s="112"/>
      <c r="AU15" s="112"/>
      <c r="AV15" s="112"/>
      <c r="AW15" s="112"/>
      <c r="AX15" s="112"/>
      <c r="AY15" s="112"/>
      <c r="AZ15" s="112"/>
      <c r="BA15" s="112"/>
      <c r="BB15" s="112"/>
      <c r="BC15" s="112"/>
      <c r="BD15" s="112"/>
      <c r="BE15" s="112"/>
      <c r="BF15" s="112"/>
      <c r="BG15" s="112"/>
      <c r="BH15" s="112"/>
      <c r="BI15" s="112"/>
      <c r="BJ15" s="112"/>
      <c r="BK15" s="112"/>
      <c r="BL15" s="112"/>
      <c r="BM15" s="112"/>
      <c r="BN15" s="112"/>
      <c r="BO15" s="112"/>
      <c r="BP15" s="112"/>
      <c r="BQ15" s="112"/>
      <c r="BR15" s="5"/>
      <c r="BS15" s="105"/>
      <c r="BU15" s="5"/>
      <c r="BV15" s="5"/>
      <c r="BW15" s="105"/>
    </row>
    <row r="16" spans="2:75" ht="15.75" customHeight="1" x14ac:dyDescent="0.15">
      <c r="C16" s="106"/>
      <c r="E16" s="426"/>
      <c r="F16" s="427"/>
      <c r="H16" s="106"/>
      <c r="I16" s="5"/>
      <c r="J16" s="5"/>
      <c r="K16" s="5"/>
      <c r="L16" s="106"/>
      <c r="M16" s="5"/>
      <c r="N16" s="5"/>
      <c r="O16" s="5"/>
      <c r="P16" s="114"/>
      <c r="Q16" s="430"/>
      <c r="R16" s="430"/>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114"/>
      <c r="BS16" s="105"/>
      <c r="BT16" s="5"/>
      <c r="BU16" s="5"/>
      <c r="BV16" s="5"/>
      <c r="BW16" s="105"/>
    </row>
    <row r="17" spans="3:75" ht="15.75" customHeight="1" x14ac:dyDescent="0.15">
      <c r="C17" s="106"/>
      <c r="E17" s="426"/>
      <c r="F17" s="427"/>
      <c r="H17" s="106"/>
      <c r="I17" s="5"/>
      <c r="J17" s="5"/>
      <c r="K17" s="5"/>
      <c r="L17" s="106"/>
      <c r="M17" s="5"/>
      <c r="N17" s="5"/>
      <c r="O17" s="5"/>
      <c r="P17" s="114"/>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114"/>
      <c r="BS17" s="105"/>
      <c r="BT17" s="5"/>
      <c r="BU17" s="5"/>
      <c r="BV17" s="5"/>
      <c r="BW17" s="105"/>
    </row>
    <row r="18" spans="3:75" ht="15.75" customHeight="1" thickBot="1" x14ac:dyDescent="0.2">
      <c r="C18" s="106"/>
      <c r="E18" s="426"/>
      <c r="F18" s="427"/>
      <c r="H18" s="106"/>
      <c r="I18" s="5"/>
      <c r="J18" s="5"/>
      <c r="K18" s="5"/>
      <c r="L18" s="106"/>
      <c r="M18" s="5"/>
      <c r="N18" s="5"/>
      <c r="O18" s="5"/>
      <c r="P18" s="115"/>
      <c r="Q18" s="116"/>
      <c r="R18" s="116"/>
      <c r="S18" s="116"/>
      <c r="T18" s="5"/>
      <c r="U18" s="61"/>
      <c r="V18" s="61"/>
      <c r="W18" s="61"/>
      <c r="X18" s="61"/>
      <c r="Y18" s="61"/>
      <c r="Z18" s="61"/>
      <c r="AA18" s="61"/>
      <c r="AB18" s="61"/>
      <c r="AC18" s="61"/>
      <c r="AD18" s="61"/>
      <c r="AE18" s="61"/>
      <c r="AF18" s="61"/>
      <c r="AG18" s="61"/>
      <c r="AH18" s="61"/>
      <c r="AI18" s="61"/>
      <c r="AJ18" s="61"/>
      <c r="AK18" s="61"/>
      <c r="AL18" s="61"/>
      <c r="AM18" s="61"/>
      <c r="AN18" s="5"/>
      <c r="AO18" s="5"/>
      <c r="AP18" s="5"/>
      <c r="AQ18" s="5"/>
      <c r="AR18" s="5"/>
      <c r="AS18" s="5"/>
      <c r="AT18" s="61"/>
      <c r="AU18" s="61"/>
      <c r="AV18" s="61"/>
      <c r="AW18" s="61"/>
      <c r="AX18" s="61"/>
      <c r="AY18" s="61"/>
      <c r="AZ18" s="61"/>
      <c r="BA18" s="61"/>
      <c r="BB18" s="61"/>
      <c r="BC18" s="61"/>
      <c r="BD18" s="61"/>
      <c r="BE18" s="61"/>
      <c r="BF18" s="61"/>
      <c r="BG18" s="61"/>
      <c r="BH18" s="61"/>
      <c r="BI18" s="61"/>
      <c r="BJ18" s="61"/>
      <c r="BK18" s="61"/>
      <c r="BL18" s="61"/>
      <c r="BM18" s="61"/>
      <c r="BN18" s="61"/>
      <c r="BO18" s="61"/>
      <c r="BP18" s="5"/>
      <c r="BQ18" s="5"/>
      <c r="BR18" s="114"/>
      <c r="BS18" s="105"/>
      <c r="BT18" s="5"/>
      <c r="BU18" s="5"/>
      <c r="BV18" s="5"/>
      <c r="BW18" s="105"/>
    </row>
    <row r="19" spans="3:75" ht="15.75" customHeight="1" x14ac:dyDescent="0.15">
      <c r="C19" s="106"/>
      <c r="E19" s="428"/>
      <c r="F19" s="429"/>
      <c r="H19" s="106"/>
      <c r="I19" s="5"/>
      <c r="J19" s="5"/>
      <c r="K19" s="5"/>
      <c r="L19" s="106"/>
      <c r="M19" s="5"/>
      <c r="N19" s="5"/>
      <c r="O19" s="5"/>
      <c r="P19" s="117"/>
      <c r="Q19" s="116"/>
      <c r="R19" s="118"/>
      <c r="S19" s="119"/>
      <c r="T19" s="120"/>
      <c r="U19" s="5"/>
      <c r="V19" s="5"/>
      <c r="W19" s="5"/>
      <c r="X19" s="5"/>
      <c r="Y19" s="5"/>
      <c r="Z19" s="5"/>
      <c r="AA19" s="5"/>
      <c r="AB19" s="5"/>
      <c r="AC19" s="5"/>
      <c r="AD19" s="5"/>
      <c r="AE19" s="5"/>
      <c r="AF19" s="5"/>
      <c r="AG19" s="5"/>
      <c r="AH19" s="5"/>
      <c r="AI19" s="5"/>
      <c r="AJ19" s="5"/>
      <c r="AK19" s="5"/>
      <c r="AL19" s="5"/>
      <c r="AM19" s="64"/>
      <c r="AN19" s="5"/>
      <c r="AO19" s="5"/>
      <c r="AP19" s="5"/>
      <c r="AQ19" s="5"/>
      <c r="AR19" s="5"/>
      <c r="AS19" s="5"/>
      <c r="AT19" s="121"/>
      <c r="AU19" s="5"/>
      <c r="AV19" s="5"/>
      <c r="AW19" s="5"/>
      <c r="AX19" s="5"/>
      <c r="AY19" s="5"/>
      <c r="AZ19" s="5"/>
      <c r="BA19" s="5"/>
      <c r="BB19" s="5"/>
      <c r="BC19" s="5"/>
      <c r="BD19" s="5"/>
      <c r="BE19" s="5"/>
      <c r="BF19" s="5"/>
      <c r="BG19" s="5"/>
      <c r="BH19" s="5"/>
      <c r="BI19" s="5"/>
      <c r="BJ19" s="5"/>
      <c r="BK19" s="5"/>
      <c r="BL19" s="5"/>
      <c r="BM19" s="5"/>
      <c r="BN19" s="5"/>
      <c r="BO19" s="64"/>
      <c r="BP19" s="5"/>
      <c r="BQ19" s="5"/>
      <c r="BR19" s="406" t="s">
        <v>101</v>
      </c>
      <c r="BS19" s="407"/>
      <c r="BT19" s="5"/>
      <c r="BU19" s="5"/>
      <c r="BV19" s="5"/>
      <c r="BW19" s="105"/>
    </row>
    <row r="20" spans="3:75" ht="15.75" customHeight="1" x14ac:dyDescent="0.15">
      <c r="C20" s="106"/>
      <c r="H20" s="106"/>
      <c r="I20" s="5"/>
      <c r="J20" s="5"/>
      <c r="K20" s="5"/>
      <c r="L20" s="106"/>
      <c r="M20" s="5"/>
      <c r="N20" s="5"/>
      <c r="O20" s="5"/>
      <c r="P20" s="117"/>
      <c r="Q20" s="116"/>
      <c r="R20" s="122"/>
      <c r="S20" s="116"/>
      <c r="T20" s="5"/>
      <c r="U20" s="5"/>
      <c r="V20" s="5"/>
      <c r="W20" s="5"/>
      <c r="X20" s="5"/>
      <c r="Y20" s="5"/>
      <c r="Z20" s="5"/>
      <c r="AA20" s="5"/>
      <c r="AB20" s="5"/>
      <c r="AC20" s="5"/>
      <c r="AD20" s="5"/>
      <c r="AE20" s="5"/>
      <c r="AF20" s="5"/>
      <c r="AG20" s="5"/>
      <c r="AH20" s="5"/>
      <c r="AI20" s="5"/>
      <c r="AJ20" s="5"/>
      <c r="AK20" s="5"/>
      <c r="AL20" s="5"/>
      <c r="AM20" s="64"/>
      <c r="AN20" s="5"/>
      <c r="AO20" s="5"/>
      <c r="AP20" s="5"/>
      <c r="AQ20" s="5"/>
      <c r="AR20" s="5"/>
      <c r="AS20" s="5"/>
      <c r="AT20" s="121"/>
      <c r="AU20" s="5"/>
      <c r="AV20" s="5"/>
      <c r="AW20" s="5"/>
      <c r="AX20" s="5"/>
      <c r="AY20" s="5"/>
      <c r="AZ20" s="5"/>
      <c r="BA20" s="5"/>
      <c r="BB20" s="5"/>
      <c r="BC20" s="5"/>
      <c r="BD20" s="5"/>
      <c r="BE20" s="5"/>
      <c r="BF20" s="5"/>
      <c r="BG20" s="5"/>
      <c r="BH20" s="5"/>
      <c r="BI20" s="5"/>
      <c r="BJ20" s="5"/>
      <c r="BK20" s="5"/>
      <c r="BL20" s="5"/>
      <c r="BM20" s="5"/>
      <c r="BN20" s="5"/>
      <c r="BO20" s="64"/>
      <c r="BP20" s="5"/>
      <c r="BQ20" s="5"/>
      <c r="BR20" s="408"/>
      <c r="BS20" s="409"/>
      <c r="BT20" s="5"/>
      <c r="BU20" s="5"/>
      <c r="BV20" s="5"/>
      <c r="BW20" s="105"/>
    </row>
    <row r="21" spans="3:75" ht="15.75" customHeight="1" x14ac:dyDescent="0.15">
      <c r="C21" s="106"/>
      <c r="E21" s="431" t="s">
        <v>376</v>
      </c>
      <c r="F21" s="432"/>
      <c r="H21" s="106"/>
      <c r="I21" s="5"/>
      <c r="J21" s="5"/>
      <c r="K21" s="5"/>
      <c r="L21" s="106"/>
      <c r="M21" s="5"/>
      <c r="N21" s="5"/>
      <c r="O21" s="5"/>
      <c r="P21" s="114"/>
      <c r="Q21" s="5"/>
      <c r="R21" s="121"/>
      <c r="S21" s="5"/>
      <c r="T21" s="64"/>
      <c r="U21" s="123"/>
      <c r="V21" s="120"/>
      <c r="W21" s="120"/>
      <c r="X21" s="120"/>
      <c r="Y21" s="120"/>
      <c r="Z21" s="120"/>
      <c r="AA21" s="120"/>
      <c r="AB21" s="120"/>
      <c r="AC21" s="120"/>
      <c r="AD21" s="120"/>
      <c r="AE21" s="120"/>
      <c r="AF21" s="120"/>
      <c r="AG21" s="120"/>
      <c r="AH21" s="120"/>
      <c r="AI21" s="120"/>
      <c r="AJ21" s="62"/>
      <c r="AK21" s="121"/>
      <c r="AL21" s="5"/>
      <c r="AM21" s="64"/>
      <c r="AN21" s="5"/>
      <c r="AO21" s="5"/>
      <c r="AP21" s="5"/>
      <c r="AQ21" s="5"/>
      <c r="AR21" s="5"/>
      <c r="AS21" s="5"/>
      <c r="AT21" s="121"/>
      <c r="AU21" s="5"/>
      <c r="AV21" s="64"/>
      <c r="AW21" s="123"/>
      <c r="AX21" s="120"/>
      <c r="AY21" s="120"/>
      <c r="AZ21" s="120"/>
      <c r="BA21" s="120"/>
      <c r="BB21" s="120"/>
      <c r="BC21" s="120"/>
      <c r="BD21" s="120"/>
      <c r="BE21" s="120"/>
      <c r="BF21" s="120"/>
      <c r="BG21" s="120"/>
      <c r="BH21" s="120"/>
      <c r="BI21" s="120"/>
      <c r="BJ21" s="120"/>
      <c r="BK21" s="120"/>
      <c r="BL21" s="62"/>
      <c r="BM21" s="121"/>
      <c r="BN21" s="5"/>
      <c r="BO21" s="64"/>
      <c r="BP21" s="5"/>
      <c r="BQ21" s="5"/>
      <c r="BR21" s="408"/>
      <c r="BS21" s="409"/>
      <c r="BT21" s="5"/>
      <c r="BU21" s="5"/>
      <c r="BV21" s="5"/>
      <c r="BW21" s="105"/>
    </row>
    <row r="22" spans="3:75" ht="15.75" customHeight="1" x14ac:dyDescent="0.15">
      <c r="C22" s="106"/>
      <c r="E22" s="433"/>
      <c r="F22" s="434"/>
      <c r="H22" s="106"/>
      <c r="I22" s="5"/>
      <c r="J22" s="5"/>
      <c r="K22" s="5"/>
      <c r="L22" s="106"/>
      <c r="M22" s="5"/>
      <c r="N22" s="5"/>
      <c r="O22" s="5"/>
      <c r="P22" s="114"/>
      <c r="Q22" s="5"/>
      <c r="R22" s="121"/>
      <c r="S22" s="5"/>
      <c r="T22" s="64"/>
      <c r="U22" s="121"/>
      <c r="V22" s="5"/>
      <c r="W22" s="5"/>
      <c r="X22" s="5"/>
      <c r="Y22" s="5"/>
      <c r="Z22" s="5"/>
      <c r="AA22" s="5"/>
      <c r="AB22" s="5"/>
      <c r="AC22" s="5"/>
      <c r="AD22" s="5"/>
      <c r="AE22" s="5"/>
      <c r="AF22" s="5"/>
      <c r="AG22" s="5"/>
      <c r="AH22" s="5"/>
      <c r="AI22" s="5"/>
      <c r="AJ22" s="64"/>
      <c r="AK22" s="121"/>
      <c r="AL22" s="5"/>
      <c r="AM22" s="64"/>
      <c r="AN22" s="5"/>
      <c r="AO22" s="5"/>
      <c r="AP22" s="5"/>
      <c r="AQ22" s="5"/>
      <c r="AR22" s="5"/>
      <c r="AS22" s="5"/>
      <c r="AT22" s="121"/>
      <c r="AU22" s="5"/>
      <c r="AV22" s="64"/>
      <c r="AW22" s="121"/>
      <c r="AX22" s="5"/>
      <c r="AY22" s="5"/>
      <c r="AZ22" s="5"/>
      <c r="BA22" s="5"/>
      <c r="BB22" s="5"/>
      <c r="BC22" s="5"/>
      <c r="BD22" s="5"/>
      <c r="BE22" s="5"/>
      <c r="BF22" s="5"/>
      <c r="BG22" s="5"/>
      <c r="BH22" s="5"/>
      <c r="BI22" s="5"/>
      <c r="BJ22" s="5"/>
      <c r="BK22" s="5"/>
      <c r="BL22" s="64"/>
      <c r="BM22" s="121"/>
      <c r="BN22" s="5"/>
      <c r="BO22" s="64"/>
      <c r="BP22" s="5"/>
      <c r="BQ22" s="5"/>
      <c r="BR22" s="408"/>
      <c r="BS22" s="409"/>
      <c r="BT22" s="5"/>
      <c r="BU22" s="5"/>
      <c r="BV22" s="5"/>
      <c r="BW22" s="105"/>
    </row>
    <row r="23" spans="3:75" ht="15.75" customHeight="1" x14ac:dyDescent="0.15">
      <c r="C23" s="106"/>
      <c r="E23" s="433"/>
      <c r="F23" s="434"/>
      <c r="H23" s="106"/>
      <c r="I23" s="5"/>
      <c r="J23" s="5"/>
      <c r="K23" s="5"/>
      <c r="L23" s="106"/>
      <c r="M23" s="5"/>
      <c r="N23" s="5"/>
      <c r="O23" s="5"/>
      <c r="P23" s="114"/>
      <c r="Q23" s="5"/>
      <c r="R23" s="121"/>
      <c r="S23" s="5"/>
      <c r="T23" s="64"/>
      <c r="U23" s="121"/>
      <c r="V23" s="5"/>
      <c r="W23" s="5"/>
      <c r="X23" s="5"/>
      <c r="Y23" s="5"/>
      <c r="Z23" s="5"/>
      <c r="AA23" s="5"/>
      <c r="AB23" s="5"/>
      <c r="AC23" s="5"/>
      <c r="AD23" s="5"/>
      <c r="AE23" s="5"/>
      <c r="AF23" s="5"/>
      <c r="AG23" s="5"/>
      <c r="AH23" s="5"/>
      <c r="AI23" s="5"/>
      <c r="AJ23" s="64"/>
      <c r="AK23" s="121"/>
      <c r="AL23" s="5"/>
      <c r="AM23" s="64"/>
      <c r="AN23" s="5"/>
      <c r="AO23" s="5"/>
      <c r="AP23" s="5"/>
      <c r="AQ23" s="5"/>
      <c r="AR23" s="5"/>
      <c r="AS23" s="5"/>
      <c r="AT23" s="121"/>
      <c r="AU23" s="5"/>
      <c r="AV23" s="64"/>
      <c r="AW23" s="121"/>
      <c r="AX23" s="5"/>
      <c r="AY23" s="5"/>
      <c r="AZ23" s="5"/>
      <c r="BA23" s="5"/>
      <c r="BB23" s="5"/>
      <c r="BC23" s="5"/>
      <c r="BD23" s="5"/>
      <c r="BE23" s="5"/>
      <c r="BF23" s="5"/>
      <c r="BG23" s="5"/>
      <c r="BH23" s="5"/>
      <c r="BI23" s="5"/>
      <c r="BJ23" s="5"/>
      <c r="BK23" s="5"/>
      <c r="BL23" s="64"/>
      <c r="BM23" s="121"/>
      <c r="BN23" s="5"/>
      <c r="BO23" s="64"/>
      <c r="BP23" s="5"/>
      <c r="BQ23" s="5"/>
      <c r="BR23" s="408"/>
      <c r="BS23" s="409"/>
      <c r="BT23" s="5"/>
      <c r="BU23" s="5"/>
      <c r="BV23" s="5"/>
      <c r="BW23" s="105"/>
    </row>
    <row r="24" spans="3:75" ht="15.75" customHeight="1" x14ac:dyDescent="0.15">
      <c r="C24" s="106"/>
      <c r="E24" s="433"/>
      <c r="F24" s="434"/>
      <c r="H24" s="106"/>
      <c r="I24" s="5"/>
      <c r="J24" s="5"/>
      <c r="K24" s="5"/>
      <c r="L24" s="106"/>
      <c r="M24" s="5"/>
      <c r="N24" s="5"/>
      <c r="O24" s="5"/>
      <c r="P24" s="412" t="s">
        <v>102</v>
      </c>
      <c r="Q24" s="5"/>
      <c r="R24" s="121"/>
      <c r="S24" s="5"/>
      <c r="T24" s="64"/>
      <c r="U24" s="121"/>
      <c r="V24" s="5"/>
      <c r="W24" s="5"/>
      <c r="X24" s="5"/>
      <c r="Y24" s="5"/>
      <c r="Z24" s="5"/>
      <c r="AA24" s="5"/>
      <c r="AB24" s="5"/>
      <c r="AC24" s="5"/>
      <c r="AD24" s="5"/>
      <c r="AE24" s="5"/>
      <c r="AF24" s="5"/>
      <c r="AG24" s="5"/>
      <c r="AH24" s="5"/>
      <c r="AI24" s="5"/>
      <c r="AJ24" s="64"/>
      <c r="AK24" s="121"/>
      <c r="AL24" s="5"/>
      <c r="AM24" s="64"/>
      <c r="AN24" s="5"/>
      <c r="AO24" s="5"/>
      <c r="AP24" s="5"/>
      <c r="AQ24" s="5"/>
      <c r="AR24" s="5"/>
      <c r="AS24" s="5"/>
      <c r="AT24" s="121"/>
      <c r="AU24" s="5"/>
      <c r="AV24" s="64"/>
      <c r="AW24" s="121"/>
      <c r="AX24" s="5"/>
      <c r="AY24" s="5"/>
      <c r="AZ24" s="5"/>
      <c r="BA24" s="5"/>
      <c r="BB24" s="5"/>
      <c r="BC24" s="5"/>
      <c r="BD24" s="5"/>
      <c r="BE24" s="5"/>
      <c r="BF24" s="5"/>
      <c r="BG24" s="5"/>
      <c r="BH24" s="5"/>
      <c r="BI24" s="5"/>
      <c r="BJ24" s="5"/>
      <c r="BK24" s="5"/>
      <c r="BL24" s="64"/>
      <c r="BM24" s="121"/>
      <c r="BN24" s="5"/>
      <c r="BO24" s="64"/>
      <c r="BP24" s="5"/>
      <c r="BQ24" s="412" t="s">
        <v>103</v>
      </c>
      <c r="BR24" s="408"/>
      <c r="BS24" s="409"/>
      <c r="BT24" s="5"/>
      <c r="BU24" s="5"/>
      <c r="BV24" s="5"/>
      <c r="BW24" s="105"/>
    </row>
    <row r="25" spans="3:75" ht="15.75" customHeight="1" x14ac:dyDescent="0.15">
      <c r="C25" s="106"/>
      <c r="E25" s="433"/>
      <c r="F25" s="434"/>
      <c r="H25" s="106"/>
      <c r="I25" s="5"/>
      <c r="J25" s="5"/>
      <c r="K25" s="5"/>
      <c r="L25" s="106"/>
      <c r="M25" s="5"/>
      <c r="N25" s="5"/>
      <c r="O25" s="5"/>
      <c r="P25" s="413"/>
      <c r="Q25" s="5"/>
      <c r="R25" s="121"/>
      <c r="S25" s="5"/>
      <c r="T25" s="64"/>
      <c r="U25" s="121"/>
      <c r="V25" s="5"/>
      <c r="W25" s="5"/>
      <c r="X25" s="5"/>
      <c r="Y25" s="5"/>
      <c r="Z25" s="5"/>
      <c r="AA25" s="5"/>
      <c r="AB25" s="5"/>
      <c r="AC25" s="5"/>
      <c r="AD25" s="5"/>
      <c r="AE25" s="5"/>
      <c r="AF25" s="5"/>
      <c r="AG25" s="5"/>
      <c r="AH25" s="5"/>
      <c r="AI25" s="5"/>
      <c r="AJ25" s="64"/>
      <c r="AK25" s="121"/>
      <c r="AL25" s="5"/>
      <c r="AM25" s="64"/>
      <c r="AN25" s="5"/>
      <c r="AO25" s="5"/>
      <c r="AP25" s="5"/>
      <c r="AQ25" s="5"/>
      <c r="AR25" s="5"/>
      <c r="AS25" s="5"/>
      <c r="AT25" s="121"/>
      <c r="AU25" s="5"/>
      <c r="AV25" s="64"/>
      <c r="AW25" s="121"/>
      <c r="AX25" s="5"/>
      <c r="AY25" s="5"/>
      <c r="AZ25" s="5"/>
      <c r="BA25" s="5"/>
      <c r="BB25" s="5"/>
      <c r="BC25" s="5"/>
      <c r="BD25" s="5"/>
      <c r="BE25" s="5"/>
      <c r="BF25" s="5"/>
      <c r="BG25" s="5"/>
      <c r="BH25" s="5"/>
      <c r="BI25" s="5"/>
      <c r="BJ25" s="5"/>
      <c r="BK25" s="5"/>
      <c r="BL25" s="64"/>
      <c r="BM25" s="121"/>
      <c r="BN25" s="5"/>
      <c r="BO25" s="64"/>
      <c r="BP25" s="5"/>
      <c r="BQ25" s="413"/>
      <c r="BR25" s="408"/>
      <c r="BS25" s="409"/>
      <c r="BT25" s="5"/>
      <c r="BU25" s="5"/>
      <c r="BV25" s="5"/>
      <c r="BW25" s="105"/>
    </row>
    <row r="26" spans="3:75" ht="15.75" customHeight="1" x14ac:dyDescent="0.15">
      <c r="C26" s="106"/>
      <c r="E26" s="433"/>
      <c r="F26" s="434"/>
      <c r="H26" s="106"/>
      <c r="I26" s="5"/>
      <c r="J26" s="5"/>
      <c r="K26" s="5"/>
      <c r="L26" s="106"/>
      <c r="M26" s="5"/>
      <c r="N26" s="5"/>
      <c r="O26" s="5"/>
      <c r="P26" s="413"/>
      <c r="Q26" s="5"/>
      <c r="R26" s="124"/>
      <c r="S26" s="61"/>
      <c r="T26" s="63"/>
      <c r="U26" s="121"/>
      <c r="V26" s="5"/>
      <c r="W26" s="5"/>
      <c r="X26" s="5"/>
      <c r="Y26" s="5"/>
      <c r="Z26" s="5"/>
      <c r="AA26" s="5"/>
      <c r="AB26" s="5"/>
      <c r="AC26" s="5"/>
      <c r="AD26" s="5"/>
      <c r="AE26" s="5"/>
      <c r="AF26" s="5"/>
      <c r="AG26" s="5"/>
      <c r="AH26" s="5"/>
      <c r="AI26" s="5"/>
      <c r="AJ26" s="64"/>
      <c r="AK26" s="124"/>
      <c r="AL26" s="61"/>
      <c r="AM26" s="63"/>
      <c r="AN26" s="5"/>
      <c r="AO26" s="5"/>
      <c r="AP26" s="5"/>
      <c r="AQ26" s="5"/>
      <c r="AR26" s="5"/>
      <c r="AS26" s="5"/>
      <c r="AT26" s="124"/>
      <c r="AU26" s="61"/>
      <c r="AV26" s="63"/>
      <c r="AW26" s="121"/>
      <c r="AX26" s="5"/>
      <c r="AY26" s="5"/>
      <c r="AZ26" s="5"/>
      <c r="BA26" s="5"/>
      <c r="BB26" s="5"/>
      <c r="BC26" s="5"/>
      <c r="BD26" s="5"/>
      <c r="BE26" s="5"/>
      <c r="BF26" s="5"/>
      <c r="BG26" s="5"/>
      <c r="BH26" s="5"/>
      <c r="BI26" s="5"/>
      <c r="BJ26" s="5"/>
      <c r="BK26" s="5"/>
      <c r="BL26" s="64"/>
      <c r="BM26" s="124"/>
      <c r="BN26" s="61"/>
      <c r="BO26" s="63"/>
      <c r="BP26" s="5"/>
      <c r="BQ26" s="413"/>
      <c r="BR26" s="408"/>
      <c r="BS26" s="409"/>
      <c r="BT26" s="5"/>
      <c r="BU26" s="5"/>
      <c r="BV26" s="5"/>
      <c r="BW26" s="105"/>
    </row>
    <row r="27" spans="3:75" ht="15.75" customHeight="1" x14ac:dyDescent="0.15">
      <c r="C27" s="106"/>
      <c r="E27" s="433"/>
      <c r="F27" s="434"/>
      <c r="H27" s="106"/>
      <c r="I27" s="5"/>
      <c r="J27" s="5"/>
      <c r="K27" s="5"/>
      <c r="L27" s="106"/>
      <c r="M27" s="5"/>
      <c r="N27" s="5"/>
      <c r="O27" s="5"/>
      <c r="P27" s="413"/>
      <c r="Q27" s="5"/>
      <c r="R27" s="5"/>
      <c r="S27" s="5"/>
      <c r="T27" s="5"/>
      <c r="U27" s="121"/>
      <c r="V27" s="5"/>
      <c r="W27" s="5"/>
      <c r="X27" s="5"/>
      <c r="Y27" s="5"/>
      <c r="Z27" s="5"/>
      <c r="AA27" s="5"/>
      <c r="AB27" s="5"/>
      <c r="AC27" s="5"/>
      <c r="AD27" s="5"/>
      <c r="AE27" s="5"/>
      <c r="AF27" s="5"/>
      <c r="AG27" s="5"/>
      <c r="AH27" s="5"/>
      <c r="AI27" s="5"/>
      <c r="AJ27" s="64"/>
      <c r="AK27" s="5"/>
      <c r="AL27" s="5"/>
      <c r="AM27" s="5"/>
      <c r="AN27" s="5"/>
      <c r="AO27" s="5"/>
      <c r="AP27" s="5"/>
      <c r="AQ27" s="5"/>
      <c r="AR27" s="5"/>
      <c r="AS27" s="5"/>
      <c r="AT27" s="5"/>
      <c r="AU27" s="5"/>
      <c r="AV27" s="5"/>
      <c r="AW27" s="121"/>
      <c r="AX27" s="5"/>
      <c r="AY27" s="5"/>
      <c r="AZ27" s="5"/>
      <c r="BA27" s="5"/>
      <c r="BB27" s="5"/>
      <c r="BC27" s="5"/>
      <c r="BD27" s="5"/>
      <c r="BE27" s="5"/>
      <c r="BF27" s="5"/>
      <c r="BG27" s="5"/>
      <c r="BH27" s="5"/>
      <c r="BI27" s="5"/>
      <c r="BJ27" s="5"/>
      <c r="BK27" s="5"/>
      <c r="BL27" s="64"/>
      <c r="BM27" s="5"/>
      <c r="BN27" s="5"/>
      <c r="BO27" s="5"/>
      <c r="BP27" s="5"/>
      <c r="BQ27" s="413"/>
      <c r="BR27" s="408"/>
      <c r="BS27" s="409"/>
      <c r="BT27" s="5"/>
      <c r="BU27" s="5"/>
      <c r="BV27" s="5"/>
      <c r="BW27" s="105"/>
    </row>
    <row r="28" spans="3:75" ht="15.75" customHeight="1" x14ac:dyDescent="0.15">
      <c r="C28" s="106"/>
      <c r="E28" s="435"/>
      <c r="F28" s="436"/>
      <c r="H28" s="106"/>
      <c r="I28" s="5"/>
      <c r="J28" s="5"/>
      <c r="K28" s="5"/>
      <c r="L28" s="106"/>
      <c r="M28" s="5"/>
      <c r="N28" s="5"/>
      <c r="O28" s="5"/>
      <c r="P28" s="413"/>
      <c r="Q28" s="5"/>
      <c r="R28" s="5"/>
      <c r="S28" s="5"/>
      <c r="T28" s="5"/>
      <c r="U28" s="121"/>
      <c r="V28" s="5"/>
      <c r="W28" s="5"/>
      <c r="X28" s="5"/>
      <c r="Y28" s="5"/>
      <c r="Z28" s="5"/>
      <c r="AA28" s="5"/>
      <c r="AB28" s="5"/>
      <c r="AC28" s="5"/>
      <c r="AD28" s="5"/>
      <c r="AE28" s="5"/>
      <c r="AF28" s="5"/>
      <c r="AG28" s="5"/>
      <c r="AH28" s="5"/>
      <c r="AI28" s="5"/>
      <c r="AJ28" s="64"/>
      <c r="AK28" s="5"/>
      <c r="AL28" s="5"/>
      <c r="AM28" s="5"/>
      <c r="AN28" s="5"/>
      <c r="AO28" s="5"/>
      <c r="AP28" s="5"/>
      <c r="AQ28" s="5"/>
      <c r="AR28" s="5"/>
      <c r="AS28" s="5"/>
      <c r="AT28" s="5"/>
      <c r="AU28" s="5"/>
      <c r="AV28" s="5"/>
      <c r="AW28" s="121"/>
      <c r="AX28" s="5"/>
      <c r="AY28" s="5"/>
      <c r="AZ28" s="5"/>
      <c r="BA28" s="5"/>
      <c r="BB28" s="5"/>
      <c r="BC28" s="5"/>
      <c r="BD28" s="5"/>
      <c r="BE28" s="5"/>
      <c r="BF28" s="5"/>
      <c r="BG28" s="5"/>
      <c r="BH28" s="5"/>
      <c r="BI28" s="5"/>
      <c r="BJ28" s="5"/>
      <c r="BK28" s="5"/>
      <c r="BL28" s="64"/>
      <c r="BM28" s="5"/>
      <c r="BN28" s="5"/>
      <c r="BO28" s="5"/>
      <c r="BP28" s="5"/>
      <c r="BQ28" s="413"/>
      <c r="BR28" s="408"/>
      <c r="BS28" s="409"/>
      <c r="BT28" s="5"/>
      <c r="BU28" s="5"/>
      <c r="BV28" s="5"/>
      <c r="BW28" s="105"/>
    </row>
    <row r="29" spans="3:75" ht="15.75" customHeight="1" thickBot="1" x14ac:dyDescent="0.2">
      <c r="C29" s="106"/>
      <c r="H29" s="106"/>
      <c r="I29" s="125"/>
      <c r="J29" s="125"/>
      <c r="K29" s="5"/>
      <c r="L29" s="106"/>
      <c r="M29" s="5"/>
      <c r="N29" s="5"/>
      <c r="O29" s="5"/>
      <c r="P29" s="413"/>
      <c r="Q29" s="5"/>
      <c r="R29" s="5"/>
      <c r="S29" s="5"/>
      <c r="T29" s="5"/>
      <c r="U29" s="121"/>
      <c r="V29" s="5"/>
      <c r="W29" s="5"/>
      <c r="X29" s="5"/>
      <c r="Y29" s="5"/>
      <c r="Z29" s="5"/>
      <c r="AA29" s="5"/>
      <c r="AB29" s="5"/>
      <c r="AC29" s="5"/>
      <c r="AD29" s="5"/>
      <c r="AE29" s="5"/>
      <c r="AF29" s="5"/>
      <c r="AG29" s="5"/>
      <c r="AH29" s="5"/>
      <c r="AI29" s="5"/>
      <c r="AJ29" s="64"/>
      <c r="AK29" s="5"/>
      <c r="AL29" s="5"/>
      <c r="AM29" s="5"/>
      <c r="AN29" s="5"/>
      <c r="AO29" s="5"/>
      <c r="AP29" s="5"/>
      <c r="AQ29" s="5"/>
      <c r="AR29" s="5"/>
      <c r="AS29" s="5"/>
      <c r="AT29" s="5"/>
      <c r="AU29" s="5"/>
      <c r="AV29" s="5"/>
      <c r="AW29" s="121"/>
      <c r="AX29" s="5"/>
      <c r="AY29" s="5"/>
      <c r="AZ29" s="5"/>
      <c r="BA29" s="5"/>
      <c r="BB29" s="5"/>
      <c r="BC29" s="5"/>
      <c r="BD29" s="5"/>
      <c r="BE29" s="5"/>
      <c r="BF29" s="5"/>
      <c r="BG29" s="5"/>
      <c r="BH29" s="5"/>
      <c r="BI29" s="5"/>
      <c r="BJ29" s="5"/>
      <c r="BK29" s="5"/>
      <c r="BL29" s="64"/>
      <c r="BM29" s="5"/>
      <c r="BN29" s="5"/>
      <c r="BO29" s="5"/>
      <c r="BP29" s="5"/>
      <c r="BQ29" s="413"/>
      <c r="BR29" s="408"/>
      <c r="BS29" s="409"/>
      <c r="BT29" s="5"/>
      <c r="BU29" s="5"/>
      <c r="BV29" s="5"/>
      <c r="BW29" s="105"/>
    </row>
    <row r="30" spans="3:75" ht="15.75" customHeight="1" x14ac:dyDescent="0.15">
      <c r="C30" s="106"/>
      <c r="E30" s="424" t="s">
        <v>377</v>
      </c>
      <c r="F30" s="425"/>
      <c r="H30" s="106"/>
      <c r="I30" s="125"/>
      <c r="J30" s="125"/>
      <c r="K30" s="5"/>
      <c r="L30" s="415" t="s">
        <v>158</v>
      </c>
      <c r="M30" s="416"/>
      <c r="N30" s="5"/>
      <c r="O30" s="5"/>
      <c r="P30" s="413"/>
      <c r="Q30" s="5"/>
      <c r="R30" s="5"/>
      <c r="S30" s="5"/>
      <c r="T30" s="5"/>
      <c r="U30" s="121"/>
      <c r="V30" s="5"/>
      <c r="W30" s="5"/>
      <c r="X30" s="5"/>
      <c r="Y30" s="5"/>
      <c r="Z30" s="5"/>
      <c r="AA30" s="5"/>
      <c r="AB30" s="5"/>
      <c r="AC30" s="5"/>
      <c r="AD30" s="5"/>
      <c r="AE30" s="5"/>
      <c r="AF30" s="5"/>
      <c r="AG30" s="5"/>
      <c r="AH30" s="5"/>
      <c r="AI30" s="5"/>
      <c r="AJ30" s="64"/>
      <c r="AK30" s="5"/>
      <c r="AL30" s="5"/>
      <c r="AM30" s="5"/>
      <c r="AN30" s="5"/>
      <c r="AO30" s="5"/>
      <c r="AP30" s="5"/>
      <c r="AQ30" s="5"/>
      <c r="AR30" s="5"/>
      <c r="AS30" s="5"/>
      <c r="AT30" s="5"/>
      <c r="AU30" s="5"/>
      <c r="AV30" s="5"/>
      <c r="AW30" s="121"/>
      <c r="AX30" s="5"/>
      <c r="AY30" s="5"/>
      <c r="AZ30" s="5"/>
      <c r="BA30" s="5"/>
      <c r="BB30" s="5"/>
      <c r="BC30" s="5"/>
      <c r="BD30" s="5"/>
      <c r="BE30" s="5"/>
      <c r="BF30" s="5"/>
      <c r="BG30" s="5"/>
      <c r="BH30" s="5"/>
      <c r="BI30" s="5"/>
      <c r="BJ30" s="5"/>
      <c r="BK30" s="5"/>
      <c r="BL30" s="64"/>
      <c r="BM30" s="5"/>
      <c r="BN30" s="5"/>
      <c r="BO30" s="5"/>
      <c r="BP30" s="5"/>
      <c r="BQ30" s="413"/>
      <c r="BR30" s="408"/>
      <c r="BS30" s="409"/>
      <c r="BT30" s="5"/>
      <c r="BU30" s="5"/>
      <c r="BV30" s="5"/>
      <c r="BW30" s="105"/>
    </row>
    <row r="31" spans="3:75" ht="15.75" customHeight="1" x14ac:dyDescent="0.15">
      <c r="C31" s="106"/>
      <c r="E31" s="426"/>
      <c r="F31" s="427"/>
      <c r="H31" s="106"/>
      <c r="I31" s="125"/>
      <c r="J31" s="125"/>
      <c r="K31" s="5"/>
      <c r="L31" s="417"/>
      <c r="M31" s="418"/>
      <c r="N31" s="5"/>
      <c r="O31" s="5"/>
      <c r="P31" s="414"/>
      <c r="Q31" s="5"/>
      <c r="R31" s="5"/>
      <c r="S31" s="5"/>
      <c r="T31" s="5"/>
      <c r="U31" s="121"/>
      <c r="V31" s="5"/>
      <c r="W31" s="5"/>
      <c r="X31" s="5"/>
      <c r="Y31" s="5"/>
      <c r="Z31" s="5"/>
      <c r="AA31" s="5"/>
      <c r="AB31" s="5"/>
      <c r="AC31" s="5"/>
      <c r="AD31" s="5"/>
      <c r="AE31" s="5"/>
      <c r="AF31" s="5"/>
      <c r="AG31" s="5"/>
      <c r="AH31" s="5"/>
      <c r="AI31" s="5"/>
      <c r="AJ31" s="64"/>
      <c r="AK31" s="5"/>
      <c r="AL31" s="5"/>
      <c r="AM31" s="5"/>
      <c r="AN31" s="5"/>
      <c r="AO31" s="5"/>
      <c r="AP31" s="5"/>
      <c r="AQ31" s="5"/>
      <c r="AR31" s="5"/>
      <c r="AS31" s="5"/>
      <c r="AT31" s="5"/>
      <c r="AU31" s="5"/>
      <c r="AV31" s="5"/>
      <c r="AW31" s="121"/>
      <c r="AX31" s="5"/>
      <c r="AY31" s="5"/>
      <c r="AZ31" s="5"/>
      <c r="BA31" s="5"/>
      <c r="BB31" s="5"/>
      <c r="BC31" s="5"/>
      <c r="BD31" s="5"/>
      <c r="BE31" s="5"/>
      <c r="BF31" s="5"/>
      <c r="BG31" s="5"/>
      <c r="BH31" s="5"/>
      <c r="BI31" s="5"/>
      <c r="BJ31" s="5"/>
      <c r="BK31" s="5"/>
      <c r="BL31" s="64"/>
      <c r="BM31" s="5"/>
      <c r="BN31" s="5"/>
      <c r="BO31" s="5"/>
      <c r="BP31" s="5"/>
      <c r="BQ31" s="414"/>
      <c r="BR31" s="408"/>
      <c r="BS31" s="409"/>
      <c r="BT31" s="5"/>
      <c r="BU31" s="5"/>
      <c r="BV31" s="5"/>
      <c r="BW31" s="105"/>
    </row>
    <row r="32" spans="3:75" ht="15.75" customHeight="1" x14ac:dyDescent="0.15">
      <c r="C32" s="106"/>
      <c r="E32" s="426"/>
      <c r="F32" s="427"/>
      <c r="H32" s="106"/>
      <c r="I32" s="125"/>
      <c r="J32" s="125"/>
      <c r="K32" s="5"/>
      <c r="L32" s="417"/>
      <c r="M32" s="418"/>
      <c r="N32" s="5"/>
      <c r="O32" s="5"/>
      <c r="P32" s="114"/>
      <c r="Q32" s="5"/>
      <c r="R32" s="5"/>
      <c r="S32" s="5"/>
      <c r="T32" s="5"/>
      <c r="U32" s="124"/>
      <c r="V32" s="61"/>
      <c r="W32" s="61"/>
      <c r="X32" s="61"/>
      <c r="Y32" s="404" t="s">
        <v>146</v>
      </c>
      <c r="Z32" s="404"/>
      <c r="AA32" s="404"/>
      <c r="AB32" s="404"/>
      <c r="AC32" s="404"/>
      <c r="AD32" s="404"/>
      <c r="AE32" s="404"/>
      <c r="AF32" s="404"/>
      <c r="AG32" s="61"/>
      <c r="AH32" s="61"/>
      <c r="AI32" s="61"/>
      <c r="AJ32" s="63"/>
      <c r="AK32" s="5"/>
      <c r="AL32" s="5"/>
      <c r="AM32" s="422" t="s">
        <v>159</v>
      </c>
      <c r="AN32" s="422"/>
      <c r="AO32" s="422"/>
      <c r="AP32" s="422"/>
      <c r="AQ32" s="422"/>
      <c r="AR32" s="422"/>
      <c r="AS32" s="422"/>
      <c r="AT32" s="422"/>
      <c r="AU32" s="5"/>
      <c r="AV32" s="5"/>
      <c r="AW32" s="124"/>
      <c r="AX32" s="61"/>
      <c r="AY32" s="61"/>
      <c r="AZ32" s="61"/>
      <c r="BA32" s="404" t="s">
        <v>145</v>
      </c>
      <c r="BB32" s="404"/>
      <c r="BC32" s="404"/>
      <c r="BD32" s="404"/>
      <c r="BE32" s="404"/>
      <c r="BF32" s="404"/>
      <c r="BG32" s="404"/>
      <c r="BH32" s="404"/>
      <c r="BI32" s="61"/>
      <c r="BJ32" s="61"/>
      <c r="BK32" s="61"/>
      <c r="BL32" s="63"/>
      <c r="BM32" s="5"/>
      <c r="BN32" s="5"/>
      <c r="BO32" s="5"/>
      <c r="BP32" s="5"/>
      <c r="BQ32" s="5"/>
      <c r="BR32" s="408"/>
      <c r="BS32" s="409"/>
      <c r="BT32" s="5"/>
      <c r="BU32" s="5"/>
      <c r="BV32" s="5"/>
      <c r="BW32" s="105"/>
    </row>
    <row r="33" spans="3:75" ht="15.75" customHeight="1" x14ac:dyDescent="0.15">
      <c r="C33" s="106"/>
      <c r="E33" s="426"/>
      <c r="F33" s="427"/>
      <c r="H33" s="106"/>
      <c r="I33" s="125"/>
      <c r="J33" s="125"/>
      <c r="K33" s="5"/>
      <c r="L33" s="417"/>
      <c r="M33" s="418"/>
      <c r="N33" s="5"/>
      <c r="O33" s="5"/>
      <c r="P33" s="114"/>
      <c r="Q33" s="5"/>
      <c r="R33" s="5"/>
      <c r="S33" s="5"/>
      <c r="T33" s="5"/>
      <c r="U33" s="121"/>
      <c r="V33" s="5"/>
      <c r="W33" s="5"/>
      <c r="X33" s="5"/>
      <c r="Y33" s="421"/>
      <c r="Z33" s="421"/>
      <c r="AA33" s="421"/>
      <c r="AB33" s="421"/>
      <c r="AC33" s="421"/>
      <c r="AD33" s="421"/>
      <c r="AE33" s="421"/>
      <c r="AF33" s="421"/>
      <c r="AG33" s="5"/>
      <c r="AH33" s="5"/>
      <c r="AI33" s="5"/>
      <c r="AJ33" s="64"/>
      <c r="AK33" s="5"/>
      <c r="AL33" s="5"/>
      <c r="AM33" s="422"/>
      <c r="AN33" s="422"/>
      <c r="AO33" s="422"/>
      <c r="AP33" s="422"/>
      <c r="AQ33" s="422"/>
      <c r="AR33" s="422"/>
      <c r="AS33" s="422"/>
      <c r="AT33" s="422"/>
      <c r="AU33" s="5"/>
      <c r="AV33" s="5"/>
      <c r="AW33" s="121"/>
      <c r="AX33" s="5"/>
      <c r="AY33" s="5"/>
      <c r="AZ33" s="5"/>
      <c r="BA33" s="421"/>
      <c r="BB33" s="421"/>
      <c r="BC33" s="421"/>
      <c r="BD33" s="421"/>
      <c r="BE33" s="421"/>
      <c r="BF33" s="421"/>
      <c r="BG33" s="421"/>
      <c r="BH33" s="421"/>
      <c r="BI33" s="5"/>
      <c r="BJ33" s="5"/>
      <c r="BK33" s="5"/>
      <c r="BL33" s="64"/>
      <c r="BM33" s="5"/>
      <c r="BN33" s="5"/>
      <c r="BO33" s="5"/>
      <c r="BP33" s="5"/>
      <c r="BQ33" s="5"/>
      <c r="BR33" s="408"/>
      <c r="BS33" s="409"/>
      <c r="BT33" s="5"/>
      <c r="BU33" s="5"/>
      <c r="BV33" s="5"/>
      <c r="BW33" s="105"/>
    </row>
    <row r="34" spans="3:75" ht="15.75" customHeight="1" x14ac:dyDescent="0.15">
      <c r="C34" s="106"/>
      <c r="E34" s="426"/>
      <c r="F34" s="427"/>
      <c r="H34" s="106"/>
      <c r="I34" s="125"/>
      <c r="J34" s="125"/>
      <c r="K34" s="5"/>
      <c r="L34" s="417"/>
      <c r="M34" s="418"/>
      <c r="N34" s="5"/>
      <c r="O34" s="5"/>
      <c r="P34" s="412" t="s">
        <v>103</v>
      </c>
      <c r="Q34" s="5"/>
      <c r="R34" s="5"/>
      <c r="S34" s="5"/>
      <c r="T34" s="5"/>
      <c r="U34" s="121"/>
      <c r="V34" s="5"/>
      <c r="W34" s="5"/>
      <c r="X34" s="5"/>
      <c r="Y34" s="5"/>
      <c r="Z34" s="5"/>
      <c r="AA34" s="5"/>
      <c r="AB34" s="5"/>
      <c r="AC34" s="5"/>
      <c r="AD34" s="5"/>
      <c r="AE34" s="5"/>
      <c r="AF34" s="5"/>
      <c r="AG34" s="5"/>
      <c r="AH34" s="5"/>
      <c r="AI34" s="5"/>
      <c r="AJ34" s="64"/>
      <c r="AK34" s="5"/>
      <c r="AL34" s="5"/>
      <c r="AM34" s="5"/>
      <c r="AN34" s="5"/>
      <c r="AO34" s="5"/>
      <c r="AP34" s="5"/>
      <c r="AQ34" s="5"/>
      <c r="AR34" s="5"/>
      <c r="AS34" s="5"/>
      <c r="AT34" s="5"/>
      <c r="AU34" s="5"/>
      <c r="AV34" s="5"/>
      <c r="AW34" s="121"/>
      <c r="AX34" s="5"/>
      <c r="AY34" s="5"/>
      <c r="AZ34" s="5"/>
      <c r="BA34" s="5"/>
      <c r="BB34" s="5"/>
      <c r="BC34" s="5"/>
      <c r="BD34" s="5"/>
      <c r="BE34" s="5"/>
      <c r="BF34" s="5"/>
      <c r="BG34" s="5"/>
      <c r="BH34" s="5"/>
      <c r="BI34" s="5"/>
      <c r="BJ34" s="5"/>
      <c r="BK34" s="5"/>
      <c r="BL34" s="64"/>
      <c r="BM34" s="5"/>
      <c r="BN34" s="5"/>
      <c r="BO34" s="5"/>
      <c r="BP34" s="5"/>
      <c r="BQ34" s="412" t="s">
        <v>102</v>
      </c>
      <c r="BR34" s="408"/>
      <c r="BS34" s="409"/>
      <c r="BT34" s="5"/>
      <c r="BU34" s="5"/>
      <c r="BV34" s="5"/>
      <c r="BW34" s="105"/>
    </row>
    <row r="35" spans="3:75" ht="15.75" customHeight="1" thickBot="1" x14ac:dyDescent="0.2">
      <c r="C35" s="106"/>
      <c r="E35" s="426"/>
      <c r="F35" s="427"/>
      <c r="H35" s="106"/>
      <c r="I35" s="125"/>
      <c r="J35" s="125"/>
      <c r="K35" s="5"/>
      <c r="L35" s="419"/>
      <c r="M35" s="420"/>
      <c r="N35" s="5"/>
      <c r="O35" s="5"/>
      <c r="P35" s="413"/>
      <c r="Q35" s="5"/>
      <c r="R35" s="5"/>
      <c r="S35" s="5"/>
      <c r="T35" s="5"/>
      <c r="U35" s="121"/>
      <c r="V35" s="5"/>
      <c r="W35" s="5"/>
      <c r="X35" s="5"/>
      <c r="Y35" s="5"/>
      <c r="Z35" s="5"/>
      <c r="AA35" s="5"/>
      <c r="AB35" s="5"/>
      <c r="AC35" s="5"/>
      <c r="AD35" s="5"/>
      <c r="AE35" s="5"/>
      <c r="AF35" s="5"/>
      <c r="AG35" s="5"/>
      <c r="AH35" s="5"/>
      <c r="AI35" s="5"/>
      <c r="AJ35" s="64"/>
      <c r="AK35" s="5"/>
      <c r="AL35" s="5"/>
      <c r="AM35" s="5"/>
      <c r="AN35" s="5"/>
      <c r="AO35" s="5"/>
      <c r="AP35" s="5"/>
      <c r="AQ35" s="5"/>
      <c r="AR35" s="5"/>
      <c r="AS35" s="5"/>
      <c r="AT35" s="5"/>
      <c r="AU35" s="5"/>
      <c r="AV35" s="5"/>
      <c r="AW35" s="121"/>
      <c r="AX35" s="5"/>
      <c r="AY35" s="5"/>
      <c r="AZ35" s="5"/>
      <c r="BA35" s="5"/>
      <c r="BB35" s="5"/>
      <c r="BC35" s="5"/>
      <c r="BD35" s="5"/>
      <c r="BE35" s="5"/>
      <c r="BF35" s="5"/>
      <c r="BG35" s="5"/>
      <c r="BH35" s="5"/>
      <c r="BI35" s="5"/>
      <c r="BJ35" s="5"/>
      <c r="BK35" s="5"/>
      <c r="BL35" s="64"/>
      <c r="BM35" s="5"/>
      <c r="BN35" s="5"/>
      <c r="BO35" s="5"/>
      <c r="BP35" s="5"/>
      <c r="BQ35" s="413"/>
      <c r="BR35" s="408"/>
      <c r="BS35" s="409"/>
      <c r="BT35" s="5"/>
      <c r="BU35" s="5"/>
      <c r="BV35" s="5"/>
      <c r="BW35" s="105"/>
    </row>
    <row r="36" spans="3:75" ht="15.75" customHeight="1" x14ac:dyDescent="0.15">
      <c r="C36" s="106"/>
      <c r="E36" s="426"/>
      <c r="F36" s="427"/>
      <c r="H36" s="106"/>
      <c r="I36" s="125"/>
      <c r="J36" s="125"/>
      <c r="K36" s="5"/>
      <c r="L36" s="106"/>
      <c r="M36" s="5"/>
      <c r="N36" s="5"/>
      <c r="O36" s="5"/>
      <c r="P36" s="413"/>
      <c r="Q36" s="5"/>
      <c r="R36" s="5"/>
      <c r="S36" s="5"/>
      <c r="T36" s="5"/>
      <c r="U36" s="121"/>
      <c r="V36" s="5"/>
      <c r="W36" s="5"/>
      <c r="X36" s="5"/>
      <c r="Y36" s="5"/>
      <c r="Z36" s="5"/>
      <c r="AA36" s="5"/>
      <c r="AB36" s="5"/>
      <c r="AC36" s="5"/>
      <c r="AD36" s="5"/>
      <c r="AE36" s="5"/>
      <c r="AF36" s="5"/>
      <c r="AG36" s="5"/>
      <c r="AH36" s="5"/>
      <c r="AI36" s="5"/>
      <c r="AJ36" s="64"/>
      <c r="AK36" s="5"/>
      <c r="AL36" s="5"/>
      <c r="AM36" s="5"/>
      <c r="AN36" s="5"/>
      <c r="AO36" s="5"/>
      <c r="AP36" s="5"/>
      <c r="AQ36" s="5"/>
      <c r="AR36" s="5"/>
      <c r="AS36" s="5"/>
      <c r="AT36" s="5"/>
      <c r="AU36" s="5"/>
      <c r="AV36" s="5"/>
      <c r="AW36" s="121"/>
      <c r="AX36" s="5"/>
      <c r="AY36" s="5"/>
      <c r="AZ36" s="5"/>
      <c r="BA36" s="5"/>
      <c r="BB36" s="5"/>
      <c r="BC36" s="5"/>
      <c r="BD36" s="5"/>
      <c r="BE36" s="5"/>
      <c r="BF36" s="5"/>
      <c r="BG36" s="5"/>
      <c r="BH36" s="5"/>
      <c r="BI36" s="5"/>
      <c r="BJ36" s="5"/>
      <c r="BK36" s="5"/>
      <c r="BL36" s="64"/>
      <c r="BM36" s="5"/>
      <c r="BN36" s="5"/>
      <c r="BO36" s="5"/>
      <c r="BP36" s="5"/>
      <c r="BQ36" s="413"/>
      <c r="BR36" s="408"/>
      <c r="BS36" s="409"/>
      <c r="BT36" s="5"/>
      <c r="BU36" s="5"/>
      <c r="BV36" s="5"/>
      <c r="BW36" s="105"/>
    </row>
    <row r="37" spans="3:75" ht="15.75" customHeight="1" x14ac:dyDescent="0.15">
      <c r="C37" s="106"/>
      <c r="E37" s="428"/>
      <c r="F37" s="429"/>
      <c r="H37" s="106"/>
      <c r="I37" s="125"/>
      <c r="J37" s="125"/>
      <c r="K37" s="5"/>
      <c r="L37" s="106"/>
      <c r="M37" s="5"/>
      <c r="N37" s="5"/>
      <c r="O37" s="5"/>
      <c r="P37" s="413"/>
      <c r="Q37" s="5"/>
      <c r="R37" s="5"/>
      <c r="S37" s="5"/>
      <c r="T37" s="5"/>
      <c r="U37" s="121"/>
      <c r="V37" s="5"/>
      <c r="W37" s="5"/>
      <c r="X37" s="5"/>
      <c r="Y37" s="5"/>
      <c r="Z37" s="5"/>
      <c r="AA37" s="5"/>
      <c r="AB37" s="5"/>
      <c r="AC37" s="5"/>
      <c r="AD37" s="5"/>
      <c r="AE37" s="5"/>
      <c r="AF37" s="5"/>
      <c r="AG37" s="5"/>
      <c r="AH37" s="5"/>
      <c r="AI37" s="5"/>
      <c r="AJ37" s="64"/>
      <c r="AK37" s="5"/>
      <c r="AL37" s="5"/>
      <c r="AM37" s="5"/>
      <c r="AN37" s="5"/>
      <c r="AO37" s="5"/>
      <c r="AP37" s="5"/>
      <c r="AQ37" s="5"/>
      <c r="AR37" s="5"/>
      <c r="AS37" s="5"/>
      <c r="AT37" s="5"/>
      <c r="AU37" s="5"/>
      <c r="AV37" s="5"/>
      <c r="AW37" s="121"/>
      <c r="AX37" s="5"/>
      <c r="AY37" s="5"/>
      <c r="AZ37" s="5"/>
      <c r="BA37" s="5"/>
      <c r="BB37" s="5"/>
      <c r="BC37" s="5"/>
      <c r="BD37" s="5"/>
      <c r="BE37" s="5"/>
      <c r="BF37" s="5"/>
      <c r="BG37" s="5"/>
      <c r="BH37" s="5"/>
      <c r="BI37" s="5"/>
      <c r="BJ37" s="5"/>
      <c r="BK37" s="5"/>
      <c r="BL37" s="64"/>
      <c r="BM37" s="5"/>
      <c r="BN37" s="5"/>
      <c r="BO37" s="5"/>
      <c r="BP37" s="5"/>
      <c r="BQ37" s="413"/>
      <c r="BR37" s="408"/>
      <c r="BS37" s="409"/>
      <c r="BT37" s="5"/>
      <c r="BU37" s="5"/>
      <c r="BV37" s="5"/>
      <c r="BW37" s="105"/>
    </row>
    <row r="38" spans="3:75" ht="15.75" customHeight="1" x14ac:dyDescent="0.15">
      <c r="C38" s="106"/>
      <c r="H38" s="106"/>
      <c r="I38" s="125"/>
      <c r="J38" s="125"/>
      <c r="K38" s="5"/>
      <c r="L38" s="106"/>
      <c r="M38" s="5"/>
      <c r="N38" s="5"/>
      <c r="O38" s="5"/>
      <c r="P38" s="413"/>
      <c r="Q38" s="5"/>
      <c r="R38" s="5"/>
      <c r="S38" s="5"/>
      <c r="T38" s="5"/>
      <c r="U38" s="121"/>
      <c r="V38" s="5"/>
      <c r="W38" s="5"/>
      <c r="X38" s="5"/>
      <c r="Y38" s="5"/>
      <c r="Z38" s="5"/>
      <c r="AA38" s="5"/>
      <c r="AB38" s="5"/>
      <c r="AC38" s="5"/>
      <c r="AD38" s="5"/>
      <c r="AE38" s="5"/>
      <c r="AF38" s="5"/>
      <c r="AG38" s="5"/>
      <c r="AH38" s="5"/>
      <c r="AI38" s="5"/>
      <c r="AJ38" s="64"/>
      <c r="AK38" s="5"/>
      <c r="AL38" s="5"/>
      <c r="AM38" s="5"/>
      <c r="AN38" s="5"/>
      <c r="AO38" s="5"/>
      <c r="AP38" s="5"/>
      <c r="AQ38" s="5"/>
      <c r="AR38" s="5"/>
      <c r="AS38" s="5"/>
      <c r="AT38" s="5"/>
      <c r="AU38" s="5"/>
      <c r="AV38" s="5"/>
      <c r="AW38" s="121"/>
      <c r="AX38" s="5"/>
      <c r="AY38" s="5"/>
      <c r="AZ38" s="5"/>
      <c r="BA38" s="5"/>
      <c r="BB38" s="5"/>
      <c r="BC38" s="5"/>
      <c r="BD38" s="5"/>
      <c r="BE38" s="5"/>
      <c r="BF38" s="5"/>
      <c r="BG38" s="5"/>
      <c r="BH38" s="5"/>
      <c r="BI38" s="5"/>
      <c r="BJ38" s="5"/>
      <c r="BK38" s="5"/>
      <c r="BL38" s="64"/>
      <c r="BM38" s="5"/>
      <c r="BN38" s="5"/>
      <c r="BO38" s="5"/>
      <c r="BP38" s="5"/>
      <c r="BQ38" s="413"/>
      <c r="BR38" s="408"/>
      <c r="BS38" s="409"/>
      <c r="BT38" s="5"/>
      <c r="BU38" s="5"/>
      <c r="BV38" s="5"/>
      <c r="BW38" s="105"/>
    </row>
    <row r="39" spans="3:75" ht="15.75" customHeight="1" x14ac:dyDescent="0.15">
      <c r="C39" s="106"/>
      <c r="E39" s="424" t="s">
        <v>381</v>
      </c>
      <c r="F39" s="425"/>
      <c r="H39" s="106"/>
      <c r="I39" s="5"/>
      <c r="J39" s="5"/>
      <c r="K39" s="5"/>
      <c r="L39" s="106"/>
      <c r="M39" s="5"/>
      <c r="N39" s="5"/>
      <c r="O39" s="5"/>
      <c r="P39" s="413"/>
      <c r="Q39" s="5"/>
      <c r="R39" s="123"/>
      <c r="S39" s="120"/>
      <c r="T39" s="120"/>
      <c r="U39" s="121"/>
      <c r="V39" s="5"/>
      <c r="W39" s="5"/>
      <c r="X39" s="5"/>
      <c r="Y39" s="5"/>
      <c r="Z39" s="5"/>
      <c r="AA39" s="5"/>
      <c r="AB39" s="5"/>
      <c r="AC39" s="5"/>
      <c r="AD39" s="5"/>
      <c r="AE39" s="5"/>
      <c r="AF39" s="5"/>
      <c r="AG39" s="5"/>
      <c r="AH39" s="5"/>
      <c r="AI39" s="5"/>
      <c r="AJ39" s="64"/>
      <c r="AK39" s="120"/>
      <c r="AL39" s="120"/>
      <c r="AM39" s="62"/>
      <c r="AN39" s="5"/>
      <c r="AO39" s="5"/>
      <c r="AP39" s="5"/>
      <c r="AQ39" s="5"/>
      <c r="AR39" s="5"/>
      <c r="AS39" s="5"/>
      <c r="AT39" s="123"/>
      <c r="AU39" s="120"/>
      <c r="AV39" s="120"/>
      <c r="AW39" s="121"/>
      <c r="AX39" s="5"/>
      <c r="AY39" s="5"/>
      <c r="AZ39" s="5"/>
      <c r="BA39" s="5"/>
      <c r="BB39" s="5"/>
      <c r="BC39" s="5"/>
      <c r="BD39" s="5"/>
      <c r="BE39" s="5"/>
      <c r="BF39" s="5"/>
      <c r="BG39" s="5"/>
      <c r="BH39" s="5"/>
      <c r="BI39" s="5"/>
      <c r="BJ39" s="5"/>
      <c r="BK39" s="5"/>
      <c r="BL39" s="64"/>
      <c r="BM39" s="120"/>
      <c r="BN39" s="120"/>
      <c r="BO39" s="62"/>
      <c r="BP39" s="5"/>
      <c r="BQ39" s="413"/>
      <c r="BR39" s="408"/>
      <c r="BS39" s="409"/>
      <c r="BT39" s="5"/>
      <c r="BU39" s="5"/>
      <c r="BV39" s="5"/>
      <c r="BW39" s="105"/>
    </row>
    <row r="40" spans="3:75" ht="15.75" customHeight="1" x14ac:dyDescent="0.15">
      <c r="C40" s="106"/>
      <c r="E40" s="426"/>
      <c r="F40" s="427"/>
      <c r="H40" s="106"/>
      <c r="I40" s="5"/>
      <c r="J40" s="5"/>
      <c r="K40" s="5"/>
      <c r="L40" s="106"/>
      <c r="M40" s="5"/>
      <c r="N40" s="5"/>
      <c r="O40" s="5"/>
      <c r="P40" s="413"/>
      <c r="Q40" s="5"/>
      <c r="R40" s="121"/>
      <c r="S40" s="5"/>
      <c r="T40" s="5"/>
      <c r="U40" s="121"/>
      <c r="V40" s="5"/>
      <c r="W40" s="5"/>
      <c r="X40" s="5"/>
      <c r="Y40" s="5"/>
      <c r="Z40" s="5"/>
      <c r="AA40" s="5"/>
      <c r="AB40" s="5"/>
      <c r="AC40" s="5"/>
      <c r="AD40" s="5"/>
      <c r="AE40" s="5"/>
      <c r="AF40" s="5"/>
      <c r="AG40" s="5"/>
      <c r="AH40" s="5"/>
      <c r="AI40" s="5"/>
      <c r="AJ40" s="64"/>
      <c r="AK40" s="5"/>
      <c r="AL40" s="5"/>
      <c r="AM40" s="64"/>
      <c r="AN40" s="5"/>
      <c r="AO40" s="5"/>
      <c r="AP40" s="5"/>
      <c r="AQ40" s="5"/>
      <c r="AR40" s="5"/>
      <c r="AS40" s="5"/>
      <c r="AT40" s="121"/>
      <c r="AU40" s="5"/>
      <c r="AV40" s="5"/>
      <c r="AW40" s="121"/>
      <c r="AX40" s="5"/>
      <c r="AY40" s="5"/>
      <c r="AZ40" s="5"/>
      <c r="BA40" s="5"/>
      <c r="BB40" s="5"/>
      <c r="BC40" s="5"/>
      <c r="BD40" s="5"/>
      <c r="BE40" s="5"/>
      <c r="BF40" s="5"/>
      <c r="BG40" s="5"/>
      <c r="BH40" s="5"/>
      <c r="BI40" s="5"/>
      <c r="BJ40" s="5"/>
      <c r="BK40" s="5"/>
      <c r="BL40" s="64"/>
      <c r="BM40" s="5"/>
      <c r="BN40" s="5"/>
      <c r="BO40" s="64"/>
      <c r="BP40" s="5"/>
      <c r="BQ40" s="413"/>
      <c r="BR40" s="408"/>
      <c r="BS40" s="409"/>
      <c r="BT40" s="5"/>
      <c r="BU40" s="5"/>
      <c r="BV40" s="5"/>
      <c r="BW40" s="105"/>
    </row>
    <row r="41" spans="3:75" ht="15.75" customHeight="1" x14ac:dyDescent="0.15">
      <c r="C41" s="106"/>
      <c r="E41" s="426"/>
      <c r="F41" s="427"/>
      <c r="H41" s="106"/>
      <c r="I41" s="5"/>
      <c r="J41" s="5"/>
      <c r="K41" s="5"/>
      <c r="L41" s="106"/>
      <c r="M41" s="5"/>
      <c r="N41" s="5"/>
      <c r="O41" s="5"/>
      <c r="P41" s="414"/>
      <c r="Q41" s="5"/>
      <c r="R41" s="121"/>
      <c r="S41" s="5"/>
      <c r="T41" s="5"/>
      <c r="U41" s="121"/>
      <c r="V41" s="5"/>
      <c r="W41" s="5"/>
      <c r="X41" s="5"/>
      <c r="Y41" s="5"/>
      <c r="Z41" s="5"/>
      <c r="AA41" s="5"/>
      <c r="AB41" s="5"/>
      <c r="AC41" s="5"/>
      <c r="AD41" s="5"/>
      <c r="AE41" s="5"/>
      <c r="AF41" s="5"/>
      <c r="AG41" s="5"/>
      <c r="AH41" s="5"/>
      <c r="AI41" s="5"/>
      <c r="AJ41" s="64"/>
      <c r="AK41" s="5"/>
      <c r="AL41" s="5"/>
      <c r="AM41" s="64"/>
      <c r="AN41" s="5"/>
      <c r="AO41" s="5"/>
      <c r="AP41" s="5"/>
      <c r="AQ41" s="5"/>
      <c r="AR41" s="5"/>
      <c r="AS41" s="5"/>
      <c r="AT41" s="121"/>
      <c r="AU41" s="5"/>
      <c r="AV41" s="5"/>
      <c r="AW41" s="121"/>
      <c r="AX41" s="5"/>
      <c r="AY41" s="5"/>
      <c r="AZ41" s="5"/>
      <c r="BA41" s="5"/>
      <c r="BB41" s="5"/>
      <c r="BC41" s="5"/>
      <c r="BD41" s="5"/>
      <c r="BE41" s="5"/>
      <c r="BF41" s="5"/>
      <c r="BG41" s="5"/>
      <c r="BH41" s="5"/>
      <c r="BI41" s="5"/>
      <c r="BJ41" s="5"/>
      <c r="BK41" s="5"/>
      <c r="BL41" s="64"/>
      <c r="BM41" s="5"/>
      <c r="BN41" s="5"/>
      <c r="BO41" s="64"/>
      <c r="BP41" s="5"/>
      <c r="BQ41" s="414"/>
      <c r="BR41" s="408"/>
      <c r="BS41" s="409"/>
      <c r="BT41" s="5"/>
      <c r="BU41" s="5"/>
      <c r="BV41" s="5"/>
      <c r="BW41" s="105"/>
    </row>
    <row r="42" spans="3:75" ht="15.75" customHeight="1" x14ac:dyDescent="0.15">
      <c r="C42" s="106"/>
      <c r="E42" s="426"/>
      <c r="F42" s="427"/>
      <c r="H42" s="106"/>
      <c r="I42" s="5"/>
      <c r="J42" s="5"/>
      <c r="K42" s="5"/>
      <c r="L42" s="106"/>
      <c r="M42" s="5"/>
      <c r="N42" s="5"/>
      <c r="O42" s="5"/>
      <c r="P42" s="114"/>
      <c r="Q42" s="5"/>
      <c r="R42" s="121"/>
      <c r="S42" s="5"/>
      <c r="T42" s="5"/>
      <c r="U42" s="121"/>
      <c r="V42" s="5"/>
      <c r="W42" s="5"/>
      <c r="X42" s="5"/>
      <c r="Y42" s="5"/>
      <c r="Z42" s="5"/>
      <c r="AA42" s="5"/>
      <c r="AB42" s="5"/>
      <c r="AC42" s="5"/>
      <c r="AD42" s="5"/>
      <c r="AE42" s="5"/>
      <c r="AF42" s="5"/>
      <c r="AG42" s="5"/>
      <c r="AH42" s="5"/>
      <c r="AI42" s="5"/>
      <c r="AJ42" s="64"/>
      <c r="AK42" s="5"/>
      <c r="AL42" s="5"/>
      <c r="AM42" s="64"/>
      <c r="AN42" s="5"/>
      <c r="AO42" s="5"/>
      <c r="AP42" s="5"/>
      <c r="AQ42" s="5"/>
      <c r="AR42" s="5"/>
      <c r="AS42" s="5"/>
      <c r="AT42" s="121"/>
      <c r="AU42" s="5"/>
      <c r="AV42" s="5"/>
      <c r="AW42" s="121"/>
      <c r="AX42" s="5"/>
      <c r="AY42" s="5"/>
      <c r="AZ42" s="5"/>
      <c r="BA42" s="5"/>
      <c r="BB42" s="5"/>
      <c r="BC42" s="5"/>
      <c r="BD42" s="5"/>
      <c r="BE42" s="5"/>
      <c r="BF42" s="5"/>
      <c r="BG42" s="5"/>
      <c r="BH42" s="5"/>
      <c r="BI42" s="5"/>
      <c r="BJ42" s="5"/>
      <c r="BK42" s="5"/>
      <c r="BL42" s="64"/>
      <c r="BM42" s="5"/>
      <c r="BN42" s="5"/>
      <c r="BO42" s="64"/>
      <c r="BP42" s="5"/>
      <c r="BQ42" s="5"/>
      <c r="BR42" s="408"/>
      <c r="BS42" s="409"/>
      <c r="BT42" s="5"/>
      <c r="BU42" s="5"/>
      <c r="BV42" s="5"/>
      <c r="BW42" s="105"/>
    </row>
    <row r="43" spans="3:75" ht="15.75" customHeight="1" x14ac:dyDescent="0.15">
      <c r="C43" s="106"/>
      <c r="E43" s="428"/>
      <c r="F43" s="429"/>
      <c r="H43" s="106"/>
      <c r="I43" s="5"/>
      <c r="J43" s="5"/>
      <c r="K43" s="5"/>
      <c r="L43" s="106"/>
      <c r="M43" s="5"/>
      <c r="N43" s="5"/>
      <c r="O43" s="5"/>
      <c r="P43" s="114"/>
      <c r="Q43" s="5"/>
      <c r="R43" s="121"/>
      <c r="S43" s="5"/>
      <c r="T43" s="5"/>
      <c r="U43" s="121"/>
      <c r="V43" s="5"/>
      <c r="W43" s="5"/>
      <c r="X43" s="5"/>
      <c r="Y43" s="5"/>
      <c r="Z43" s="5"/>
      <c r="AA43" s="5"/>
      <c r="AB43" s="5"/>
      <c r="AC43" s="5"/>
      <c r="AD43" s="5"/>
      <c r="AE43" s="5"/>
      <c r="AF43" s="5"/>
      <c r="AG43" s="5"/>
      <c r="AH43" s="5"/>
      <c r="AI43" s="5"/>
      <c r="AJ43" s="64"/>
      <c r="AK43" s="5"/>
      <c r="AL43" s="5"/>
      <c r="AM43" s="64"/>
      <c r="AN43" s="5"/>
      <c r="AO43" s="5"/>
      <c r="AP43" s="5"/>
      <c r="AQ43" s="5"/>
      <c r="AR43" s="5"/>
      <c r="AS43" s="5"/>
      <c r="AT43" s="121"/>
      <c r="AU43" s="5"/>
      <c r="AV43" s="5"/>
      <c r="AW43" s="121"/>
      <c r="AX43" s="5"/>
      <c r="AY43" s="5"/>
      <c r="AZ43" s="5"/>
      <c r="BA43" s="5"/>
      <c r="BB43" s="5"/>
      <c r="BC43" s="5"/>
      <c r="BD43" s="5"/>
      <c r="BE43" s="5"/>
      <c r="BF43" s="5"/>
      <c r="BG43" s="5"/>
      <c r="BH43" s="5"/>
      <c r="BI43" s="5"/>
      <c r="BJ43" s="5"/>
      <c r="BK43" s="5"/>
      <c r="BL43" s="64"/>
      <c r="BM43" s="5"/>
      <c r="BN43" s="5"/>
      <c r="BO43" s="64"/>
      <c r="BP43" s="5"/>
      <c r="BQ43" s="5"/>
      <c r="BR43" s="408"/>
      <c r="BS43" s="409"/>
      <c r="BT43" s="5"/>
      <c r="BU43" s="5"/>
      <c r="BV43" s="5"/>
      <c r="BW43" s="105"/>
    </row>
    <row r="44" spans="3:75" ht="15.75" customHeight="1" x14ac:dyDescent="0.15">
      <c r="C44" s="106"/>
      <c r="E44" s="179"/>
      <c r="F44" s="179"/>
      <c r="H44" s="106"/>
      <c r="I44" s="5"/>
      <c r="J44" s="5"/>
      <c r="K44" s="5"/>
      <c r="L44" s="106"/>
      <c r="M44" s="5"/>
      <c r="N44" s="5"/>
      <c r="O44" s="5"/>
      <c r="P44" s="114"/>
      <c r="Q44" s="5"/>
      <c r="R44" s="121"/>
      <c r="S44" s="5"/>
      <c r="T44" s="5"/>
      <c r="U44" s="124"/>
      <c r="V44" s="61"/>
      <c r="W44" s="61"/>
      <c r="X44" s="61"/>
      <c r="Y44" s="61"/>
      <c r="Z44" s="61"/>
      <c r="AA44" s="61"/>
      <c r="AB44" s="61"/>
      <c r="AC44" s="61"/>
      <c r="AD44" s="61"/>
      <c r="AE44" s="61"/>
      <c r="AF44" s="61"/>
      <c r="AG44" s="61"/>
      <c r="AH44" s="61"/>
      <c r="AI44" s="61"/>
      <c r="AJ44" s="63"/>
      <c r="AK44" s="5"/>
      <c r="AL44" s="5"/>
      <c r="AM44" s="64"/>
      <c r="AN44" s="5"/>
      <c r="AO44" s="5"/>
      <c r="AP44" s="5"/>
      <c r="AQ44" s="5"/>
      <c r="AR44" s="5"/>
      <c r="AS44" s="5"/>
      <c r="AT44" s="121"/>
      <c r="AU44" s="5"/>
      <c r="AV44" s="5"/>
      <c r="AW44" s="124"/>
      <c r="AX44" s="61"/>
      <c r="AY44" s="61"/>
      <c r="AZ44" s="61"/>
      <c r="BA44" s="61"/>
      <c r="BB44" s="61"/>
      <c r="BC44" s="61"/>
      <c r="BD44" s="61"/>
      <c r="BE44" s="61"/>
      <c r="BF44" s="61"/>
      <c r="BG44" s="61"/>
      <c r="BH44" s="61"/>
      <c r="BI44" s="61"/>
      <c r="BJ44" s="61"/>
      <c r="BK44" s="61"/>
      <c r="BL44" s="63"/>
      <c r="BM44" s="5"/>
      <c r="BN44" s="5"/>
      <c r="BO44" s="64"/>
      <c r="BP44" s="5"/>
      <c r="BQ44" s="5"/>
      <c r="BR44" s="408"/>
      <c r="BS44" s="409"/>
      <c r="BT44" s="5"/>
      <c r="BU44" s="5"/>
      <c r="BV44" s="5"/>
      <c r="BW44" s="105"/>
    </row>
    <row r="45" spans="3:75" ht="15.75" customHeight="1" thickBot="1" x14ac:dyDescent="0.2">
      <c r="C45" s="106"/>
      <c r="E45" s="424" t="s">
        <v>163</v>
      </c>
      <c r="F45" s="425"/>
      <c r="H45" s="106"/>
      <c r="I45" s="5"/>
      <c r="J45" s="5"/>
      <c r="K45" s="5"/>
      <c r="L45" s="106"/>
      <c r="M45" s="5"/>
      <c r="N45" s="5"/>
      <c r="O45" s="5"/>
      <c r="P45" s="114"/>
      <c r="Q45" s="5"/>
      <c r="R45" s="121"/>
      <c r="S45" s="5"/>
      <c r="T45" s="5"/>
      <c r="U45" s="5"/>
      <c r="V45" s="5"/>
      <c r="W45" s="5"/>
      <c r="X45" s="5"/>
      <c r="Y45" s="5"/>
      <c r="Z45" s="5"/>
      <c r="AA45" s="5"/>
      <c r="AB45" s="5"/>
      <c r="AC45" s="5"/>
      <c r="AD45" s="5"/>
      <c r="AE45" s="5"/>
      <c r="AF45" s="5"/>
      <c r="AG45" s="5"/>
      <c r="AH45" s="5"/>
      <c r="AI45" s="5"/>
      <c r="AJ45" s="5"/>
      <c r="AK45" s="5"/>
      <c r="AL45" s="5"/>
      <c r="AM45" s="64"/>
      <c r="AN45" s="5"/>
      <c r="AO45" s="5"/>
      <c r="AP45" s="5"/>
      <c r="AQ45" s="5"/>
      <c r="AR45" s="5"/>
      <c r="AS45" s="5"/>
      <c r="AT45" s="121"/>
      <c r="AU45" s="5"/>
      <c r="AV45" s="5"/>
      <c r="AW45" s="5"/>
      <c r="AX45" s="5"/>
      <c r="AY45" s="5"/>
      <c r="AZ45" s="5"/>
      <c r="BA45" s="5"/>
      <c r="BB45" s="5"/>
      <c r="BC45" s="5"/>
      <c r="BD45" s="5"/>
      <c r="BE45" s="5"/>
      <c r="BF45" s="5"/>
      <c r="BG45" s="5"/>
      <c r="BH45" s="5"/>
      <c r="BI45" s="5"/>
      <c r="BJ45" s="5"/>
      <c r="BK45" s="5"/>
      <c r="BL45" s="5"/>
      <c r="BM45" s="5"/>
      <c r="BN45" s="5"/>
      <c r="BO45" s="64"/>
      <c r="BP45" s="5"/>
      <c r="BQ45" s="5"/>
      <c r="BR45" s="410"/>
      <c r="BS45" s="411"/>
      <c r="BT45" s="5"/>
      <c r="BU45" s="5"/>
      <c r="BV45" s="5"/>
      <c r="BW45" s="105"/>
    </row>
    <row r="46" spans="3:75" ht="15.75" customHeight="1" x14ac:dyDescent="0.15">
      <c r="C46" s="106"/>
      <c r="E46" s="426"/>
      <c r="F46" s="427"/>
      <c r="H46" s="106"/>
      <c r="I46" s="5"/>
      <c r="J46" s="5"/>
      <c r="K46" s="5"/>
      <c r="L46" s="106"/>
      <c r="M46" s="5"/>
      <c r="N46" s="5"/>
      <c r="O46" s="5"/>
      <c r="P46" s="114"/>
      <c r="Q46" s="5"/>
      <c r="R46" s="121"/>
      <c r="S46" s="5"/>
      <c r="T46" s="5"/>
      <c r="U46" s="5"/>
      <c r="V46" s="5"/>
      <c r="W46" s="5"/>
      <c r="X46" s="5"/>
      <c r="Y46" s="5"/>
      <c r="Z46" s="5"/>
      <c r="AA46" s="5"/>
      <c r="AB46" s="5"/>
      <c r="AC46" s="5"/>
      <c r="AD46" s="5"/>
      <c r="AE46" s="5"/>
      <c r="AF46" s="5"/>
      <c r="AG46" s="5"/>
      <c r="AH46" s="5"/>
      <c r="AI46" s="5"/>
      <c r="AJ46" s="5"/>
      <c r="AK46" s="5"/>
      <c r="AL46" s="5"/>
      <c r="AM46" s="64"/>
      <c r="AN46" s="5"/>
      <c r="AO46" s="5"/>
      <c r="AP46" s="5"/>
      <c r="AQ46" s="5"/>
      <c r="AR46" s="5"/>
      <c r="AS46" s="5"/>
      <c r="AT46" s="124"/>
      <c r="AU46" s="61"/>
      <c r="AV46" s="61"/>
      <c r="AW46" s="61"/>
      <c r="AX46" s="61"/>
      <c r="AY46" s="61"/>
      <c r="AZ46" s="61"/>
      <c r="BA46" s="61"/>
      <c r="BB46" s="61"/>
      <c r="BC46" s="61"/>
      <c r="BD46" s="61"/>
      <c r="BE46" s="61"/>
      <c r="BF46" s="61"/>
      <c r="BG46" s="61"/>
      <c r="BH46" s="61"/>
      <c r="BI46" s="61"/>
      <c r="BJ46" s="61"/>
      <c r="BK46" s="61"/>
      <c r="BL46" s="61"/>
      <c r="BM46" s="61"/>
      <c r="BN46" s="126"/>
      <c r="BO46" s="127"/>
      <c r="BP46" s="128"/>
      <c r="BQ46" s="129"/>
      <c r="BR46" s="130"/>
      <c r="BS46" s="105"/>
      <c r="BT46" s="5"/>
      <c r="BU46" s="5"/>
      <c r="BV46" s="5"/>
      <c r="BW46" s="105"/>
    </row>
    <row r="47" spans="3:75" ht="15.75" customHeight="1" x14ac:dyDescent="0.15">
      <c r="C47" s="106"/>
      <c r="E47" s="426"/>
      <c r="F47" s="427"/>
      <c r="H47" s="106"/>
      <c r="I47" s="5"/>
      <c r="J47" s="5"/>
      <c r="K47" s="5"/>
      <c r="L47" s="106"/>
      <c r="M47" s="5"/>
      <c r="N47" s="5"/>
      <c r="O47" s="5"/>
      <c r="P47" s="114"/>
      <c r="Q47" s="5"/>
      <c r="R47" s="120"/>
      <c r="S47" s="120"/>
      <c r="T47" s="120"/>
      <c r="U47" s="248" t="s">
        <v>160</v>
      </c>
      <c r="V47" s="248"/>
      <c r="W47" s="248"/>
      <c r="X47" s="248"/>
      <c r="Y47" s="248"/>
      <c r="Z47" s="248"/>
      <c r="AA47" s="248"/>
      <c r="AB47" s="248"/>
      <c r="AC47" s="248"/>
      <c r="AD47" s="248"/>
      <c r="AE47" s="248"/>
      <c r="AF47" s="248"/>
      <c r="AG47" s="248"/>
      <c r="AH47" s="248"/>
      <c r="AI47" s="248"/>
      <c r="AJ47" s="248"/>
      <c r="AK47" s="120"/>
      <c r="AL47" s="120"/>
      <c r="AM47" s="120"/>
      <c r="AN47" s="5"/>
      <c r="AO47" s="5"/>
      <c r="AP47" s="5"/>
      <c r="AQ47" s="5"/>
      <c r="AR47" s="5"/>
      <c r="AS47" s="5"/>
      <c r="AT47" s="5"/>
      <c r="AU47" s="5"/>
      <c r="AV47" s="5"/>
      <c r="AW47" s="248" t="s">
        <v>161</v>
      </c>
      <c r="AX47" s="248"/>
      <c r="AY47" s="248"/>
      <c r="AZ47" s="248"/>
      <c r="BA47" s="248"/>
      <c r="BB47" s="248"/>
      <c r="BC47" s="248"/>
      <c r="BD47" s="248"/>
      <c r="BE47" s="248"/>
      <c r="BF47" s="248"/>
      <c r="BG47" s="248"/>
      <c r="BH47" s="248"/>
      <c r="BI47" s="248"/>
      <c r="BJ47" s="248"/>
      <c r="BK47" s="248"/>
      <c r="BL47" s="248"/>
      <c r="BM47" s="5"/>
      <c r="BN47" s="128"/>
      <c r="BO47" s="128"/>
      <c r="BP47" s="128"/>
      <c r="BQ47" s="129"/>
      <c r="BR47" s="5"/>
      <c r="BS47" s="105"/>
      <c r="BT47" s="5"/>
      <c r="BU47" s="5"/>
      <c r="BV47" s="5"/>
      <c r="BW47" s="105"/>
    </row>
    <row r="48" spans="3:75" ht="15.75" customHeight="1" thickBot="1" x14ac:dyDescent="0.2">
      <c r="C48" s="106"/>
      <c r="E48" s="426"/>
      <c r="F48" s="427"/>
      <c r="H48" s="106"/>
      <c r="I48" s="5"/>
      <c r="J48" s="5"/>
      <c r="K48" s="5"/>
      <c r="L48" s="106"/>
      <c r="M48" s="5"/>
      <c r="N48" s="5"/>
      <c r="O48" s="5"/>
      <c r="P48" s="131"/>
      <c r="Q48" s="398"/>
      <c r="R48" s="398"/>
      <c r="S48" s="112"/>
      <c r="T48" s="112"/>
      <c r="U48" s="423"/>
      <c r="V48" s="423"/>
      <c r="W48" s="423"/>
      <c r="X48" s="423"/>
      <c r="Y48" s="423"/>
      <c r="Z48" s="423"/>
      <c r="AA48" s="423"/>
      <c r="AB48" s="423"/>
      <c r="AC48" s="423"/>
      <c r="AD48" s="423"/>
      <c r="AE48" s="423"/>
      <c r="AF48" s="423"/>
      <c r="AG48" s="423"/>
      <c r="AH48" s="423"/>
      <c r="AI48" s="423"/>
      <c r="AJ48" s="423"/>
      <c r="AK48" s="112"/>
      <c r="AL48" s="112"/>
      <c r="AM48" s="112"/>
      <c r="AN48" s="112"/>
      <c r="AO48" s="437"/>
      <c r="AP48" s="437"/>
      <c r="AQ48" s="112"/>
      <c r="AR48" s="112"/>
      <c r="AS48" s="112"/>
      <c r="AT48" s="112"/>
      <c r="AU48" s="112"/>
      <c r="AV48" s="112"/>
      <c r="AW48" s="423"/>
      <c r="AX48" s="423"/>
      <c r="AY48" s="423"/>
      <c r="AZ48" s="423"/>
      <c r="BA48" s="423"/>
      <c r="BB48" s="423"/>
      <c r="BC48" s="423"/>
      <c r="BD48" s="423"/>
      <c r="BE48" s="423"/>
      <c r="BF48" s="423"/>
      <c r="BG48" s="423"/>
      <c r="BH48" s="423"/>
      <c r="BI48" s="423"/>
      <c r="BJ48" s="423"/>
      <c r="BK48" s="423"/>
      <c r="BL48" s="423"/>
      <c r="BM48" s="398"/>
      <c r="BN48" s="398"/>
      <c r="BO48" s="132"/>
      <c r="BP48" s="132"/>
      <c r="BQ48" s="133"/>
      <c r="BR48" s="5"/>
      <c r="BS48" s="105"/>
      <c r="BT48" s="5"/>
      <c r="BU48" s="5"/>
      <c r="BV48" s="5"/>
      <c r="BW48" s="105"/>
    </row>
    <row r="49" spans="3:76" ht="15.75" customHeight="1" x14ac:dyDescent="0.15">
      <c r="C49" s="106"/>
      <c r="E49" s="426"/>
      <c r="F49" s="427"/>
      <c r="H49" s="106"/>
      <c r="I49" s="5"/>
      <c r="J49" s="5"/>
      <c r="K49" s="5"/>
      <c r="L49" s="106"/>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105"/>
      <c r="BT49" s="5"/>
      <c r="BU49" s="5"/>
      <c r="BV49" s="5"/>
      <c r="BW49" s="105"/>
    </row>
    <row r="50" spans="3:76" ht="15.75" customHeight="1" thickBot="1" x14ac:dyDescent="0.2">
      <c r="C50" s="106"/>
      <c r="E50" s="426"/>
      <c r="F50" s="427"/>
      <c r="H50" s="106"/>
      <c r="I50" s="5"/>
      <c r="J50" s="5"/>
      <c r="K50" s="5"/>
      <c r="L50" s="134"/>
      <c r="M50" s="108"/>
      <c r="N50" s="108"/>
      <c r="O50" s="108"/>
      <c r="P50" s="108"/>
      <c r="Q50" s="108"/>
      <c r="R50" s="108"/>
      <c r="S50" s="108"/>
      <c r="T50" s="108"/>
      <c r="U50" s="108"/>
      <c r="V50" s="108"/>
      <c r="W50" s="108"/>
      <c r="X50" s="108"/>
      <c r="Y50" s="108"/>
      <c r="Z50" s="108"/>
      <c r="AA50" s="108"/>
      <c r="AB50" s="108"/>
      <c r="AC50" s="108"/>
      <c r="AD50" s="108"/>
      <c r="AE50" s="108"/>
      <c r="AF50" s="108"/>
      <c r="AG50" s="108"/>
      <c r="AH50" s="108"/>
      <c r="AI50" s="108"/>
      <c r="AJ50" s="108"/>
      <c r="AK50" s="108"/>
      <c r="AL50" s="108"/>
      <c r="AM50" s="108"/>
      <c r="AN50" s="108"/>
      <c r="AO50" s="108"/>
      <c r="AP50" s="108"/>
      <c r="AQ50" s="108"/>
      <c r="AR50" s="108"/>
      <c r="AS50" s="108"/>
      <c r="AT50" s="108"/>
      <c r="AU50" s="108"/>
      <c r="AV50" s="108"/>
      <c r="AW50" s="108"/>
      <c r="AX50" s="108"/>
      <c r="AY50" s="108"/>
      <c r="AZ50" s="108"/>
      <c r="BA50" s="108"/>
      <c r="BB50" s="108"/>
      <c r="BC50" s="108"/>
      <c r="BD50" s="108"/>
      <c r="BE50" s="108"/>
      <c r="BF50" s="108"/>
      <c r="BG50" s="108"/>
      <c r="BH50" s="108"/>
      <c r="BI50" s="108"/>
      <c r="BJ50" s="108"/>
      <c r="BK50" s="108"/>
      <c r="BL50" s="108"/>
      <c r="BM50" s="108"/>
      <c r="BN50" s="108"/>
      <c r="BO50" s="108"/>
      <c r="BP50" s="108"/>
      <c r="BQ50" s="108"/>
      <c r="BR50" s="108"/>
      <c r="BS50" s="135"/>
      <c r="BT50" s="134"/>
      <c r="BU50" s="108"/>
      <c r="BV50" s="108"/>
      <c r="BW50" s="135"/>
    </row>
    <row r="51" spans="3:76" ht="15.75" customHeight="1" thickTop="1" x14ac:dyDescent="0.15">
      <c r="C51" s="106"/>
      <c r="E51" s="426"/>
      <c r="F51" s="427"/>
      <c r="H51" s="106"/>
      <c r="L51" s="91"/>
      <c r="M51" s="91"/>
      <c r="N51" s="91"/>
      <c r="O51" s="91"/>
      <c r="P51" s="91"/>
      <c r="Q51" s="91"/>
      <c r="R51" s="91"/>
      <c r="S51" s="91"/>
      <c r="T51" s="91"/>
      <c r="U51" s="91"/>
      <c r="V51" s="91"/>
      <c r="W51" s="91"/>
      <c r="X51" s="91"/>
      <c r="Y51" s="91"/>
      <c r="Z51" s="91"/>
      <c r="AA51" s="91"/>
      <c r="AB51" s="91"/>
      <c r="AC51" s="91"/>
      <c r="AD51" s="91"/>
      <c r="AE51" s="91"/>
      <c r="AF51" s="91"/>
      <c r="AG51" s="91"/>
      <c r="AH51" s="91"/>
      <c r="AI51" s="91"/>
      <c r="AJ51" s="91"/>
      <c r="AK51" s="91"/>
      <c r="AL51" s="91"/>
      <c r="AM51" s="50"/>
      <c r="AN51" s="50"/>
      <c r="AO51" s="50"/>
      <c r="AP51" s="50"/>
      <c r="AQ51" s="50"/>
      <c r="AR51" s="50"/>
      <c r="AS51" s="50"/>
      <c r="AT51" s="50"/>
      <c r="AU51" s="50"/>
      <c r="AV51" s="50"/>
      <c r="AW51" s="50"/>
      <c r="AX51" s="50"/>
      <c r="AY51" s="50"/>
      <c r="AZ51" s="50"/>
      <c r="BA51" s="50"/>
      <c r="BB51" s="50"/>
      <c r="BC51" s="50"/>
      <c r="BD51" s="50"/>
      <c r="BE51" s="50"/>
      <c r="BF51" s="50"/>
      <c r="BG51" s="50"/>
      <c r="BH51" s="50"/>
      <c r="BI51" s="50"/>
      <c r="BJ51" s="50"/>
      <c r="BK51" s="50"/>
      <c r="BL51" s="50"/>
      <c r="BM51" s="50"/>
      <c r="BN51" s="50"/>
      <c r="BO51" s="50"/>
      <c r="BP51" s="5"/>
      <c r="BQ51" s="5"/>
      <c r="BR51" s="5"/>
      <c r="BS51" s="136"/>
      <c r="BT51" s="5"/>
      <c r="BU51" s="5"/>
      <c r="BV51" s="5"/>
      <c r="BW51" s="105"/>
    </row>
    <row r="52" spans="3:76" ht="15.75" customHeight="1" x14ac:dyDescent="0.15">
      <c r="C52" s="106"/>
      <c r="E52" s="428"/>
      <c r="F52" s="429"/>
      <c r="H52" s="104"/>
      <c r="BR52" s="107"/>
      <c r="BU52" s="5"/>
      <c r="BV52" s="5"/>
      <c r="BW52" s="105"/>
    </row>
    <row r="53" spans="3:76" ht="15.75" customHeight="1" x14ac:dyDescent="0.15">
      <c r="C53" s="106"/>
      <c r="I53" s="104"/>
      <c r="BQ53" s="107"/>
      <c r="BU53" s="5"/>
      <c r="BV53" s="5"/>
      <c r="BW53" s="105"/>
    </row>
    <row r="54" spans="3:76" ht="15.75" customHeight="1" x14ac:dyDescent="0.15">
      <c r="C54" s="106"/>
      <c r="J54" s="104"/>
      <c r="BP54" s="107"/>
      <c r="BU54" s="5"/>
      <c r="BV54" s="5"/>
      <c r="BW54" s="105"/>
    </row>
    <row r="55" spans="3:76" ht="15.75" customHeight="1" x14ac:dyDescent="0.15">
      <c r="C55" s="106"/>
      <c r="K55" s="104"/>
      <c r="BO55" s="107"/>
      <c r="BU55" s="5"/>
      <c r="BV55" s="5"/>
      <c r="BW55" s="105"/>
    </row>
    <row r="56" spans="3:76" ht="15.75" customHeight="1" thickBot="1" x14ac:dyDescent="0.2">
      <c r="C56" s="104"/>
      <c r="L56" s="104"/>
      <c r="M56" s="108"/>
      <c r="N56" s="108"/>
      <c r="O56" s="108"/>
      <c r="P56" s="108"/>
      <c r="Q56" s="108"/>
      <c r="R56" s="108"/>
      <c r="S56" s="108"/>
      <c r="T56" s="108"/>
      <c r="U56" s="108"/>
      <c r="V56" s="108"/>
      <c r="W56" s="108"/>
      <c r="X56" s="108"/>
      <c r="Y56" s="108"/>
      <c r="Z56" s="108"/>
      <c r="AA56" s="108"/>
      <c r="AB56" s="108"/>
      <c r="AC56" s="108"/>
      <c r="AD56" s="108"/>
      <c r="AE56" s="108"/>
      <c r="AF56" s="108"/>
      <c r="AG56" s="108"/>
      <c r="AH56" s="108"/>
      <c r="AI56" s="108"/>
      <c r="AJ56" s="108"/>
      <c r="AK56" s="108"/>
      <c r="AL56" s="108"/>
      <c r="AM56" s="108"/>
      <c r="AN56" s="108"/>
      <c r="AO56" s="108"/>
      <c r="AP56" s="108"/>
      <c r="AQ56" s="108"/>
      <c r="AR56" s="108"/>
      <c r="AS56" s="108"/>
      <c r="AT56" s="108"/>
      <c r="AU56" s="108"/>
      <c r="AV56" s="108"/>
      <c r="AW56" s="108"/>
      <c r="AX56" s="108"/>
      <c r="AY56" s="108"/>
      <c r="AZ56" s="108"/>
      <c r="BA56" s="108"/>
      <c r="BB56" s="108"/>
      <c r="BC56" s="108"/>
      <c r="BD56" s="108"/>
      <c r="BE56" s="108"/>
      <c r="BF56" s="108"/>
      <c r="BG56" s="108"/>
      <c r="BH56" s="108"/>
      <c r="BI56" s="108"/>
      <c r="BJ56" s="108"/>
      <c r="BK56" s="108"/>
      <c r="BL56" s="108"/>
      <c r="BM56" s="108"/>
      <c r="BN56" s="107"/>
      <c r="BO56" s="5"/>
      <c r="BP56" s="5"/>
      <c r="BQ56" s="5"/>
      <c r="BR56" s="5"/>
      <c r="BU56" s="5"/>
      <c r="BV56" s="5"/>
      <c r="BW56" s="105"/>
    </row>
    <row r="57" spans="3:76" ht="15.75" customHeight="1" thickTop="1" x14ac:dyDescent="0.15">
      <c r="D57" s="104"/>
      <c r="BU57" s="5"/>
      <c r="BV57" s="5"/>
      <c r="BW57" s="107"/>
      <c r="BX57" s="5"/>
    </row>
    <row r="58" spans="3:76" ht="15.75" customHeight="1" x14ac:dyDescent="0.15">
      <c r="E58" s="104"/>
      <c r="BV58" s="107"/>
    </row>
    <row r="59" spans="3:76" ht="15.75" customHeight="1" x14ac:dyDescent="0.15">
      <c r="F59" s="104"/>
      <c r="I59" s="5"/>
      <c r="J59" s="5"/>
      <c r="K59" s="400" t="s">
        <v>162</v>
      </c>
      <c r="L59" s="401"/>
      <c r="M59" s="401"/>
      <c r="N59" s="401"/>
      <c r="O59" s="401"/>
      <c r="P59" s="401"/>
      <c r="Q59" s="401"/>
      <c r="R59" s="402"/>
      <c r="U59" s="400" t="s">
        <v>375</v>
      </c>
      <c r="V59" s="401"/>
      <c r="W59" s="401"/>
      <c r="X59" s="401"/>
      <c r="Y59" s="401"/>
      <c r="Z59" s="401"/>
      <c r="AA59" s="401"/>
      <c r="AB59" s="402"/>
      <c r="AE59" s="400" t="s">
        <v>374</v>
      </c>
      <c r="AF59" s="401"/>
      <c r="AG59" s="401"/>
      <c r="AH59" s="401"/>
      <c r="AI59" s="401"/>
      <c r="AJ59" s="401"/>
      <c r="AK59" s="401"/>
      <c r="AL59" s="402"/>
      <c r="AO59" s="400" t="s">
        <v>372</v>
      </c>
      <c r="AP59" s="401"/>
      <c r="AQ59" s="401"/>
      <c r="AR59" s="401"/>
      <c r="AS59" s="401"/>
      <c r="AT59" s="401"/>
      <c r="AU59" s="401"/>
      <c r="AV59" s="402"/>
      <c r="AY59" s="400" t="s">
        <v>369</v>
      </c>
      <c r="AZ59" s="401"/>
      <c r="BA59" s="401"/>
      <c r="BB59" s="401"/>
      <c r="BC59" s="401"/>
      <c r="BD59" s="401"/>
      <c r="BE59" s="401"/>
      <c r="BF59" s="402"/>
      <c r="BI59" s="400" t="s">
        <v>367</v>
      </c>
      <c r="BJ59" s="401"/>
      <c r="BK59" s="401"/>
      <c r="BL59" s="401"/>
      <c r="BM59" s="401"/>
      <c r="BN59" s="401"/>
      <c r="BO59" s="401"/>
      <c r="BP59" s="402"/>
      <c r="BQ59" s="5"/>
      <c r="BR59" s="5"/>
      <c r="BS59" s="5"/>
      <c r="BT59" s="5"/>
      <c r="BU59" s="107"/>
    </row>
    <row r="60" spans="3:76" ht="15.75" customHeight="1" x14ac:dyDescent="0.15">
      <c r="G60" s="104"/>
      <c r="I60" s="5"/>
      <c r="J60" s="5"/>
      <c r="K60" s="403"/>
      <c r="L60" s="404"/>
      <c r="M60" s="404"/>
      <c r="N60" s="404"/>
      <c r="O60" s="404"/>
      <c r="P60" s="404"/>
      <c r="Q60" s="404"/>
      <c r="R60" s="405"/>
      <c r="U60" s="403"/>
      <c r="V60" s="404"/>
      <c r="W60" s="404"/>
      <c r="X60" s="404"/>
      <c r="Y60" s="404"/>
      <c r="Z60" s="404"/>
      <c r="AA60" s="404"/>
      <c r="AB60" s="405"/>
      <c r="AE60" s="403"/>
      <c r="AF60" s="404"/>
      <c r="AG60" s="404"/>
      <c r="AH60" s="404"/>
      <c r="AI60" s="404"/>
      <c r="AJ60" s="404"/>
      <c r="AK60" s="404"/>
      <c r="AL60" s="405"/>
      <c r="AO60" s="403"/>
      <c r="AP60" s="404"/>
      <c r="AQ60" s="404"/>
      <c r="AR60" s="404"/>
      <c r="AS60" s="404"/>
      <c r="AT60" s="404"/>
      <c r="AU60" s="404"/>
      <c r="AV60" s="405"/>
      <c r="AY60" s="403"/>
      <c r="AZ60" s="404"/>
      <c r="BA60" s="404"/>
      <c r="BB60" s="404"/>
      <c r="BC60" s="404"/>
      <c r="BD60" s="404"/>
      <c r="BE60" s="404"/>
      <c r="BF60" s="405"/>
      <c r="BI60" s="403"/>
      <c r="BJ60" s="404"/>
      <c r="BK60" s="404"/>
      <c r="BL60" s="404"/>
      <c r="BM60" s="404"/>
      <c r="BN60" s="404"/>
      <c r="BO60" s="404"/>
      <c r="BP60" s="405"/>
      <c r="BQ60" s="5"/>
      <c r="BR60" s="5"/>
      <c r="BS60" s="5"/>
      <c r="BT60" s="107"/>
    </row>
    <row r="61" spans="3:76" ht="15.75" customHeight="1" x14ac:dyDescent="0.15">
      <c r="H61" s="104"/>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c r="BF61" s="5"/>
      <c r="BG61" s="5"/>
      <c r="BH61" s="5"/>
      <c r="BI61" s="5"/>
      <c r="BJ61" s="5"/>
      <c r="BK61" s="5"/>
      <c r="BL61" s="5"/>
      <c r="BM61" s="5"/>
      <c r="BN61" s="5"/>
      <c r="BO61" s="5"/>
      <c r="BP61" s="5"/>
      <c r="BQ61" s="5"/>
      <c r="BR61" s="5"/>
      <c r="BS61" s="107"/>
      <c r="BT61" s="5"/>
    </row>
    <row r="62" spans="3:76" ht="15.75" customHeight="1" thickBot="1" x14ac:dyDescent="0.2">
      <c r="I62" s="104"/>
      <c r="J62" s="108"/>
      <c r="K62" s="108"/>
      <c r="L62" s="108"/>
      <c r="M62" s="108"/>
      <c r="N62" s="108"/>
      <c r="O62" s="108"/>
      <c r="P62" s="108"/>
      <c r="Q62" s="108"/>
      <c r="R62" s="108"/>
      <c r="S62" s="108"/>
      <c r="T62" s="108"/>
      <c r="U62" s="108"/>
      <c r="V62" s="108"/>
      <c r="W62" s="108"/>
      <c r="X62" s="108"/>
      <c r="Y62" s="108"/>
      <c r="Z62" s="108"/>
      <c r="AA62" s="108"/>
      <c r="AB62" s="108"/>
      <c r="AC62" s="108"/>
      <c r="AD62" s="108"/>
      <c r="AE62" s="108"/>
      <c r="AF62" s="108"/>
      <c r="AG62" s="108"/>
      <c r="AH62" s="108"/>
      <c r="AI62" s="108"/>
      <c r="AJ62" s="108"/>
      <c r="AK62" s="108"/>
      <c r="AL62" s="108"/>
      <c r="AM62" s="108"/>
      <c r="AN62" s="108"/>
      <c r="AO62" s="108"/>
      <c r="AP62" s="108"/>
      <c r="AQ62" s="108"/>
      <c r="AR62" s="108"/>
      <c r="AS62" s="108"/>
      <c r="AT62" s="108"/>
      <c r="AU62" s="108"/>
      <c r="AV62" s="108"/>
      <c r="AW62" s="108"/>
      <c r="AX62" s="108"/>
      <c r="AY62" s="108"/>
      <c r="AZ62" s="108"/>
      <c r="BA62" s="108"/>
      <c r="BB62" s="108"/>
      <c r="BC62" s="108"/>
      <c r="BD62" s="108"/>
      <c r="BE62" s="108"/>
      <c r="BF62" s="108"/>
      <c r="BG62" s="108"/>
      <c r="BH62" s="108"/>
      <c r="BI62" s="108"/>
      <c r="BJ62" s="108"/>
      <c r="BK62" s="108"/>
      <c r="BL62" s="108"/>
      <c r="BM62" s="108"/>
      <c r="BN62" s="108"/>
      <c r="BO62" s="108"/>
      <c r="BP62" s="108"/>
      <c r="BQ62" s="108"/>
      <c r="BR62" s="107"/>
    </row>
    <row r="63" spans="3:76" ht="15.75" customHeight="1" thickTop="1" x14ac:dyDescent="0.15"/>
    <row r="64" spans="3:76" ht="15.75" customHeight="1" x14ac:dyDescent="0.15"/>
    <row r="65" ht="15.75" customHeight="1" x14ac:dyDescent="0.15"/>
    <row r="66" ht="15.75" customHeight="1" x14ac:dyDescent="0.15"/>
  </sheetData>
  <mergeCells count="33">
    <mergeCell ref="AO48:AP48"/>
    <mergeCell ref="BQ34:BQ41"/>
    <mergeCell ref="BI59:BP60"/>
    <mergeCell ref="U47:AJ48"/>
    <mergeCell ref="AW47:BL48"/>
    <mergeCell ref="E12:F19"/>
    <mergeCell ref="Q16:R16"/>
    <mergeCell ref="E21:F28"/>
    <mergeCell ref="E30:F37"/>
    <mergeCell ref="K59:R60"/>
    <mergeCell ref="U59:AB60"/>
    <mergeCell ref="AE59:AL60"/>
    <mergeCell ref="AO59:AV60"/>
    <mergeCell ref="AY59:BF60"/>
    <mergeCell ref="Q48:R48"/>
    <mergeCell ref="E39:F43"/>
    <mergeCell ref="E45:F52"/>
    <mergeCell ref="BM48:BN48"/>
    <mergeCell ref="I1:BR2"/>
    <mergeCell ref="K5:R6"/>
    <mergeCell ref="U5:AB6"/>
    <mergeCell ref="AE5:AL6"/>
    <mergeCell ref="AO5:AV6"/>
    <mergeCell ref="AY5:BF6"/>
    <mergeCell ref="BI5:BP6"/>
    <mergeCell ref="BR19:BS45"/>
    <mergeCell ref="P24:P31"/>
    <mergeCell ref="BQ24:BQ31"/>
    <mergeCell ref="L30:M35"/>
    <mergeCell ref="Y32:AF33"/>
    <mergeCell ref="AM32:AT33"/>
    <mergeCell ref="BA32:BH33"/>
    <mergeCell ref="P34:P41"/>
  </mergeCells>
  <phoneticPr fontId="4"/>
  <pageMargins left="0.70866141732283472" right="0.70866141732283472" top="0.74803149606299213" bottom="0.74803149606299213" header="0.31496062992125984" footer="0.31496062992125984"/>
  <pageSetup paperSize="9" scale="54" orientation="landscape" horizontalDpi="4294967293" verticalDpi="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U2"/>
  <sheetViews>
    <sheetView zoomScale="40" zoomScaleNormal="40" workbookViewId="0">
      <selection activeCell="AB1" sqref="AB1"/>
    </sheetView>
  </sheetViews>
  <sheetFormatPr defaultRowHeight="13.5" x14ac:dyDescent="0.15"/>
  <sheetData>
    <row r="1" spans="1:21" ht="400.5" x14ac:dyDescent="0.15">
      <c r="A1" s="182" t="s">
        <v>52</v>
      </c>
      <c r="B1" s="182" t="s">
        <v>154</v>
      </c>
      <c r="C1" s="182" t="s">
        <v>62</v>
      </c>
      <c r="D1" s="182" t="s">
        <v>207</v>
      </c>
      <c r="E1" s="182" t="s">
        <v>130</v>
      </c>
      <c r="F1" s="182" t="s">
        <v>371</v>
      </c>
      <c r="G1" s="182" t="s">
        <v>117</v>
      </c>
      <c r="H1" s="182" t="s">
        <v>61</v>
      </c>
      <c r="I1" s="182" t="s">
        <v>208</v>
      </c>
      <c r="J1" s="183" t="s">
        <v>261</v>
      </c>
      <c r="K1" s="184" t="s">
        <v>78</v>
      </c>
      <c r="L1" s="184" t="s">
        <v>226</v>
      </c>
      <c r="M1" s="184" t="s">
        <v>60</v>
      </c>
      <c r="N1" s="184" t="s">
        <v>59</v>
      </c>
      <c r="O1" s="185" t="s">
        <v>153</v>
      </c>
      <c r="P1" s="183" t="s">
        <v>201</v>
      </c>
      <c r="Q1" s="186" t="s">
        <v>126</v>
      </c>
      <c r="R1" s="187" t="s">
        <v>88</v>
      </c>
      <c r="S1" s="186" t="s">
        <v>252</v>
      </c>
      <c r="T1" s="186" t="s">
        <v>134</v>
      </c>
      <c r="U1" s="191"/>
    </row>
    <row r="2" spans="1:21" ht="316.5" x14ac:dyDescent="0.15">
      <c r="A2" s="189" t="s">
        <v>232</v>
      </c>
      <c r="B2" s="183" t="s">
        <v>239</v>
      </c>
      <c r="C2" s="183" t="s">
        <v>241</v>
      </c>
      <c r="D2" s="186" t="s">
        <v>132</v>
      </c>
      <c r="E2" s="189" t="s">
        <v>236</v>
      </c>
      <c r="F2" s="183" t="s">
        <v>242</v>
      </c>
      <c r="G2" s="186" t="s">
        <v>202</v>
      </c>
      <c r="H2" s="190" t="s">
        <v>243</v>
      </c>
      <c r="I2" s="183" t="s">
        <v>123</v>
      </c>
      <c r="J2" s="183" t="s">
        <v>244</v>
      </c>
      <c r="K2" s="186" t="s">
        <v>238</v>
      </c>
      <c r="L2" s="185" t="s">
        <v>246</v>
      </c>
      <c r="M2" s="186" t="s">
        <v>390</v>
      </c>
      <c r="N2" s="187" t="s">
        <v>133</v>
      </c>
      <c r="O2" s="186" t="s">
        <v>247</v>
      </c>
      <c r="P2" s="188" t="s">
        <v>249</v>
      </c>
      <c r="Q2" s="186" t="s">
        <v>250</v>
      </c>
      <c r="R2" s="186" t="s">
        <v>89</v>
      </c>
      <c r="S2" s="187" t="s">
        <v>254</v>
      </c>
      <c r="T2" s="186" t="s">
        <v>256</v>
      </c>
      <c r="U2" s="191"/>
    </row>
  </sheetData>
  <phoneticPr fontId="4"/>
  <pageMargins left="0.7" right="0.7" top="0.75" bottom="0.75" header="0.3" footer="0.3"/>
  <pageSetup paperSize="9" scale="61" orientation="landscape"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6:C38"/>
  <sheetViews>
    <sheetView view="pageBreakPreview" zoomScale="60" zoomScaleNormal="75" workbookViewId="0">
      <selection activeCell="G25" sqref="G25"/>
    </sheetView>
  </sheetViews>
  <sheetFormatPr defaultRowHeight="15.75" x14ac:dyDescent="0.15"/>
  <cols>
    <col min="1" max="1" width="9" style="11"/>
    <col min="2" max="2" width="13.875" style="11" customWidth="1"/>
    <col min="3" max="3" width="59.375" style="11" customWidth="1"/>
    <col min="4" max="16384" width="9" style="11"/>
  </cols>
  <sheetData>
    <row r="6" spans="1:3" ht="21" x14ac:dyDescent="0.15">
      <c r="A6" s="21" t="s">
        <v>0</v>
      </c>
    </row>
    <row r="8" spans="1:3" ht="19.5" x14ac:dyDescent="0.15">
      <c r="B8" s="22" t="s">
        <v>53</v>
      </c>
      <c r="C8" s="23" t="s">
        <v>54</v>
      </c>
    </row>
    <row r="9" spans="1:3" ht="17.25" customHeight="1" x14ac:dyDescent="0.15">
      <c r="B9" s="22" t="s">
        <v>55</v>
      </c>
      <c r="C9" s="23" t="s">
        <v>116</v>
      </c>
    </row>
    <row r="10" spans="1:3" ht="19.5" x14ac:dyDescent="0.15">
      <c r="B10" s="22" t="s">
        <v>23</v>
      </c>
      <c r="C10" s="23" t="s">
        <v>106</v>
      </c>
    </row>
    <row r="11" spans="1:3" ht="19.5" x14ac:dyDescent="0.15">
      <c r="B11" s="22" t="s">
        <v>24</v>
      </c>
      <c r="C11" s="23" t="s">
        <v>115</v>
      </c>
    </row>
    <row r="12" spans="1:3" ht="19.5" x14ac:dyDescent="0.15">
      <c r="B12" s="22" t="s">
        <v>25</v>
      </c>
      <c r="C12" s="23" t="s">
        <v>114</v>
      </c>
    </row>
    <row r="13" spans="1:3" ht="19.5" x14ac:dyDescent="0.15">
      <c r="B13" s="22" t="s">
        <v>26</v>
      </c>
      <c r="C13" s="23" t="s">
        <v>113</v>
      </c>
    </row>
    <row r="14" spans="1:3" ht="19.5" x14ac:dyDescent="0.15">
      <c r="B14" s="22" t="s">
        <v>27</v>
      </c>
      <c r="C14" s="23" t="s">
        <v>144</v>
      </c>
    </row>
    <row r="18" spans="1:3" ht="21" x14ac:dyDescent="0.15">
      <c r="A18" s="21" t="s">
        <v>1</v>
      </c>
    </row>
    <row r="20" spans="1:3" ht="19.5" x14ac:dyDescent="0.15">
      <c r="B20" s="22" t="s">
        <v>2</v>
      </c>
      <c r="C20" s="22"/>
    </row>
    <row r="21" spans="1:3" ht="19.5" x14ac:dyDescent="0.15">
      <c r="B21" s="22"/>
      <c r="C21" s="22"/>
    </row>
    <row r="22" spans="1:3" ht="19.5" x14ac:dyDescent="0.15">
      <c r="B22" s="24" t="s">
        <v>13</v>
      </c>
      <c r="C22" s="22" t="s">
        <v>18</v>
      </c>
    </row>
    <row r="23" spans="1:3" ht="19.5" x14ac:dyDescent="0.15">
      <c r="B23" s="24" t="s">
        <v>14</v>
      </c>
      <c r="C23" s="22" t="s">
        <v>228</v>
      </c>
    </row>
    <row r="24" spans="1:3" ht="19.5" x14ac:dyDescent="0.15">
      <c r="B24" s="24" t="s">
        <v>97</v>
      </c>
      <c r="C24" s="22" t="s">
        <v>56</v>
      </c>
    </row>
    <row r="25" spans="1:3" ht="19.5" x14ac:dyDescent="0.15">
      <c r="B25" s="24" t="s">
        <v>98</v>
      </c>
      <c r="C25" s="22" t="s">
        <v>19</v>
      </c>
    </row>
    <row r="26" spans="1:3" ht="19.5" x14ac:dyDescent="0.15">
      <c r="B26" s="24" t="s">
        <v>99</v>
      </c>
      <c r="C26" s="22" t="s">
        <v>57</v>
      </c>
    </row>
    <row r="27" spans="1:3" ht="19.5" x14ac:dyDescent="0.15">
      <c r="B27" s="24" t="s">
        <v>100</v>
      </c>
      <c r="C27" s="22" t="s">
        <v>20</v>
      </c>
    </row>
    <row r="28" spans="1:3" ht="19.5" x14ac:dyDescent="0.15">
      <c r="B28" s="24"/>
    </row>
    <row r="29" spans="1:3" ht="19.5" x14ac:dyDescent="0.15">
      <c r="B29" s="24"/>
      <c r="C29" s="22"/>
    </row>
    <row r="30" spans="1:3" ht="19.5" x14ac:dyDescent="0.15">
      <c r="B30" s="24"/>
      <c r="C30" s="22"/>
    </row>
    <row r="31" spans="1:3" ht="19.5" x14ac:dyDescent="0.15">
      <c r="B31" s="22"/>
      <c r="C31" s="22"/>
    </row>
    <row r="32" spans="1:3" ht="19.5" x14ac:dyDescent="0.15">
      <c r="B32" s="22" t="s">
        <v>3</v>
      </c>
      <c r="C32" s="22"/>
    </row>
    <row r="33" spans="2:3" ht="19.5" x14ac:dyDescent="0.15">
      <c r="B33" s="22"/>
      <c r="C33" s="22"/>
    </row>
    <row r="34" spans="2:3" ht="19.5" x14ac:dyDescent="0.15">
      <c r="B34" s="24" t="s">
        <v>13</v>
      </c>
      <c r="C34" s="22" t="s">
        <v>18</v>
      </c>
    </row>
    <row r="35" spans="2:3" ht="19.5" x14ac:dyDescent="0.15">
      <c r="B35" s="24" t="s">
        <v>14</v>
      </c>
      <c r="C35" s="22" t="s">
        <v>21</v>
      </c>
    </row>
    <row r="36" spans="2:3" ht="19.5" x14ac:dyDescent="0.15">
      <c r="B36" s="24" t="s">
        <v>15</v>
      </c>
      <c r="C36" s="22" t="s">
        <v>22</v>
      </c>
    </row>
    <row r="37" spans="2:3" ht="19.5" x14ac:dyDescent="0.15">
      <c r="B37" s="24" t="s">
        <v>16</v>
      </c>
      <c r="C37" s="22" t="s">
        <v>58</v>
      </c>
    </row>
    <row r="38" spans="2:3" ht="19.5" x14ac:dyDescent="0.15">
      <c r="B38" s="24" t="s">
        <v>17</v>
      </c>
      <c r="C38" s="22" t="s">
        <v>20</v>
      </c>
    </row>
  </sheetData>
  <phoneticPr fontId="3"/>
  <pageMargins left="0.51181102362204722" right="0.51181102362204722" top="0.74803149606299213" bottom="0.74803149606299213" header="0.31496062992125984" footer="0.31496062992125984"/>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5:B38"/>
  <sheetViews>
    <sheetView view="pageBreakPreview" zoomScale="60" zoomScaleNormal="75" workbookViewId="0">
      <selection activeCell="B10" sqref="B10"/>
    </sheetView>
  </sheetViews>
  <sheetFormatPr defaultRowHeight="15.75" x14ac:dyDescent="0.15"/>
  <cols>
    <col min="1" max="1" width="6.125" style="11" customWidth="1"/>
    <col min="2" max="2" width="82" style="11" customWidth="1"/>
    <col min="3" max="3" width="9" style="11" customWidth="1"/>
    <col min="4" max="16384" width="9" style="11"/>
  </cols>
  <sheetData>
    <row r="5" spans="1:2" ht="18.75" customHeight="1" x14ac:dyDescent="0.15">
      <c r="A5" s="21" t="s">
        <v>4</v>
      </c>
    </row>
    <row r="6" spans="1:2" ht="18.75" customHeight="1" x14ac:dyDescent="0.15">
      <c r="A6" s="21"/>
    </row>
    <row r="7" spans="1:2" ht="18.75" customHeight="1" x14ac:dyDescent="0.15">
      <c r="A7" s="25" t="s">
        <v>164</v>
      </c>
      <c r="B7" s="11" t="s">
        <v>165</v>
      </c>
    </row>
    <row r="8" spans="1:2" ht="18.75" customHeight="1" x14ac:dyDescent="0.15">
      <c r="A8" s="25" t="s">
        <v>166</v>
      </c>
      <c r="B8" s="11" t="s">
        <v>167</v>
      </c>
    </row>
    <row r="9" spans="1:2" ht="18.75" customHeight="1" x14ac:dyDescent="0.15">
      <c r="A9" s="25" t="s">
        <v>168</v>
      </c>
      <c r="B9" s="11" t="s">
        <v>384</v>
      </c>
    </row>
    <row r="10" spans="1:2" ht="18.75" customHeight="1" x14ac:dyDescent="0.15">
      <c r="A10" s="26"/>
      <c r="B10" s="11" t="s">
        <v>169</v>
      </c>
    </row>
    <row r="11" spans="1:2" ht="18.75" customHeight="1" x14ac:dyDescent="0.15">
      <c r="A11" s="25" t="s">
        <v>170</v>
      </c>
      <c r="B11" s="11" t="s">
        <v>171</v>
      </c>
    </row>
    <row r="12" spans="1:2" ht="18.75" customHeight="1" x14ac:dyDescent="0.15">
      <c r="A12" s="25" t="s">
        <v>172</v>
      </c>
      <c r="B12" s="11" t="s">
        <v>173</v>
      </c>
    </row>
    <row r="13" spans="1:2" ht="18.75" customHeight="1" x14ac:dyDescent="0.15">
      <c r="A13" s="26"/>
      <c r="B13" s="11" t="s">
        <v>5</v>
      </c>
    </row>
    <row r="14" spans="1:2" ht="18.75" customHeight="1" x14ac:dyDescent="0.15">
      <c r="A14" s="26"/>
      <c r="B14" s="11" t="s">
        <v>6</v>
      </c>
    </row>
    <row r="15" spans="1:2" ht="18.75" customHeight="1" x14ac:dyDescent="0.15">
      <c r="A15" s="26"/>
      <c r="B15" s="11" t="s">
        <v>7</v>
      </c>
    </row>
    <row r="16" spans="1:2" ht="18.75" customHeight="1" x14ac:dyDescent="0.15">
      <c r="A16" s="26"/>
      <c r="B16" s="11" t="s">
        <v>8</v>
      </c>
    </row>
    <row r="17" spans="1:2" ht="18.75" customHeight="1" x14ac:dyDescent="0.15">
      <c r="A17" s="26"/>
      <c r="B17" s="11" t="s">
        <v>9</v>
      </c>
    </row>
    <row r="18" spans="1:2" ht="18.75" customHeight="1" x14ac:dyDescent="0.15">
      <c r="A18" s="26"/>
      <c r="B18" s="11" t="s">
        <v>10</v>
      </c>
    </row>
    <row r="19" spans="1:2" ht="18.75" customHeight="1" x14ac:dyDescent="0.15">
      <c r="A19" s="26"/>
      <c r="B19" s="11" t="s">
        <v>11</v>
      </c>
    </row>
    <row r="20" spans="1:2" ht="18.75" customHeight="1" x14ac:dyDescent="0.15">
      <c r="A20" s="25" t="s">
        <v>174</v>
      </c>
      <c r="B20" s="11" t="s">
        <v>175</v>
      </c>
    </row>
    <row r="21" spans="1:2" ht="18.75" customHeight="1" x14ac:dyDescent="0.15">
      <c r="A21" s="25" t="s">
        <v>176</v>
      </c>
      <c r="B21" s="11" t="s">
        <v>177</v>
      </c>
    </row>
    <row r="22" spans="1:2" ht="18.75" customHeight="1" x14ac:dyDescent="0.15">
      <c r="A22" s="25"/>
      <c r="B22" s="11" t="s">
        <v>178</v>
      </c>
    </row>
    <row r="23" spans="1:2" ht="18.75" customHeight="1" x14ac:dyDescent="0.15">
      <c r="A23" s="25" t="s">
        <v>179</v>
      </c>
      <c r="B23" s="11" t="s">
        <v>180</v>
      </c>
    </row>
    <row r="24" spans="1:2" ht="18.75" customHeight="1" x14ac:dyDescent="0.15">
      <c r="A24" s="25"/>
      <c r="B24" s="11" t="s">
        <v>181</v>
      </c>
    </row>
    <row r="25" spans="1:2" ht="18.75" customHeight="1" x14ac:dyDescent="0.15">
      <c r="A25" s="25" t="s">
        <v>182</v>
      </c>
      <c r="B25" s="11" t="s">
        <v>183</v>
      </c>
    </row>
    <row r="26" spans="1:2" ht="18.75" customHeight="1" x14ac:dyDescent="0.15">
      <c r="A26" s="25"/>
    </row>
    <row r="27" spans="1:2" ht="18.75" customHeight="1" x14ac:dyDescent="0.15"/>
    <row r="28" spans="1:2" ht="18.75" customHeight="1" x14ac:dyDescent="0.15">
      <c r="A28" s="21" t="s">
        <v>12</v>
      </c>
    </row>
    <row r="29" spans="1:2" ht="18.75" customHeight="1" x14ac:dyDescent="0.15">
      <c r="A29" s="21"/>
    </row>
    <row r="30" spans="1:2" ht="18.75" customHeight="1" x14ac:dyDescent="0.15">
      <c r="A30" s="25" t="s">
        <v>164</v>
      </c>
      <c r="B30" s="11" t="s">
        <v>184</v>
      </c>
    </row>
    <row r="31" spans="1:2" ht="18.75" customHeight="1" x14ac:dyDescent="0.15">
      <c r="A31" s="25" t="s">
        <v>166</v>
      </c>
      <c r="B31" s="11" t="s">
        <v>185</v>
      </c>
    </row>
    <row r="32" spans="1:2" ht="18.75" customHeight="1" x14ac:dyDescent="0.15">
      <c r="A32" s="25" t="s">
        <v>168</v>
      </c>
      <c r="B32" s="11" t="s">
        <v>186</v>
      </c>
    </row>
    <row r="33" spans="1:2" ht="18.75" customHeight="1" x14ac:dyDescent="0.15">
      <c r="A33" s="25"/>
      <c r="B33" s="11" t="s">
        <v>187</v>
      </c>
    </row>
    <row r="34" spans="1:2" ht="18.75" customHeight="1" x14ac:dyDescent="0.15">
      <c r="A34" s="25" t="s">
        <v>170</v>
      </c>
      <c r="B34" s="11" t="s">
        <v>188</v>
      </c>
    </row>
    <row r="35" spans="1:2" ht="18.75" customHeight="1" x14ac:dyDescent="0.15">
      <c r="A35" s="25" t="s">
        <v>172</v>
      </c>
      <c r="B35" s="11" t="s">
        <v>189</v>
      </c>
    </row>
    <row r="36" spans="1:2" ht="18.75" customHeight="1" x14ac:dyDescent="0.15">
      <c r="A36" s="25" t="s">
        <v>174</v>
      </c>
      <c r="B36" s="11" t="s">
        <v>190</v>
      </c>
    </row>
    <row r="37" spans="1:2" x14ac:dyDescent="0.15">
      <c r="A37" s="25" t="s">
        <v>176</v>
      </c>
      <c r="B37" s="11" t="s">
        <v>191</v>
      </c>
    </row>
    <row r="38" spans="1:2" x14ac:dyDescent="0.15">
      <c r="B38" s="11" t="s">
        <v>192</v>
      </c>
    </row>
  </sheetData>
  <phoneticPr fontId="2"/>
  <pageMargins left="0.70866141732283472" right="0" top="0.74803149606299213" bottom="0.74803149606299213" header="0.31496062992125984" footer="0.31496062992125984"/>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I40"/>
  <sheetViews>
    <sheetView view="pageBreakPreview" topLeftCell="A23" zoomScale="60" zoomScaleNormal="75" workbookViewId="0">
      <selection activeCell="I28" sqref="I28"/>
    </sheetView>
  </sheetViews>
  <sheetFormatPr defaultRowHeight="15.75" x14ac:dyDescent="0.15"/>
  <cols>
    <col min="1" max="1" width="4.625" style="1" customWidth="1"/>
    <col min="2" max="2" width="6.125" style="1" customWidth="1"/>
    <col min="3" max="3" width="50.625" style="1" customWidth="1"/>
    <col min="4" max="4" width="30.625" style="1" customWidth="1"/>
    <col min="5" max="6" width="4.625" style="1" customWidth="1"/>
    <col min="7" max="7" width="6.125" style="1" customWidth="1"/>
    <col min="8" max="8" width="50.625" style="1" customWidth="1"/>
    <col min="9" max="9" width="30.625" style="1" customWidth="1"/>
    <col min="10" max="16384" width="9" style="1"/>
  </cols>
  <sheetData>
    <row r="2" spans="1:9" ht="37.5" x14ac:dyDescent="0.15">
      <c r="A2" s="239" t="s">
        <v>193</v>
      </c>
      <c r="B2" s="239"/>
      <c r="C2" s="239"/>
      <c r="D2" s="239"/>
      <c r="E2" s="239"/>
      <c r="F2" s="239"/>
      <c r="G2" s="239"/>
      <c r="H2" s="239"/>
      <c r="I2" s="239"/>
    </row>
    <row r="3" spans="1:9" ht="37.5" x14ac:dyDescent="0.15">
      <c r="A3" s="93"/>
      <c r="B3" s="93"/>
      <c r="C3" s="93"/>
      <c r="D3" s="93"/>
      <c r="E3" s="93"/>
      <c r="F3" s="93"/>
      <c r="G3" s="93"/>
      <c r="H3" s="93"/>
      <c r="I3" s="93"/>
    </row>
    <row r="4" spans="1:9" ht="13.5" customHeight="1" x14ac:dyDescent="0.15">
      <c r="B4" s="13"/>
      <c r="C4" s="13"/>
      <c r="D4" s="13"/>
    </row>
    <row r="5" spans="1:9" s="14" customFormat="1" ht="50.1" customHeight="1" x14ac:dyDescent="0.15">
      <c r="A5" s="240" t="s">
        <v>194</v>
      </c>
      <c r="B5" s="240"/>
      <c r="C5" s="240"/>
      <c r="D5" s="240"/>
      <c r="F5" s="235" t="s">
        <v>195</v>
      </c>
      <c r="G5" s="236"/>
      <c r="H5" s="236"/>
      <c r="I5" s="237"/>
    </row>
    <row r="6" spans="1:9" s="14" customFormat="1" ht="50.1" customHeight="1" x14ac:dyDescent="0.15">
      <c r="A6" s="241"/>
      <c r="B6" s="241"/>
      <c r="C6" s="15" t="s">
        <v>196</v>
      </c>
      <c r="D6" s="176" t="s">
        <v>197</v>
      </c>
      <c r="F6" s="242"/>
      <c r="G6" s="243"/>
      <c r="H6" s="15" t="s">
        <v>196</v>
      </c>
      <c r="I6" s="16" t="s">
        <v>197</v>
      </c>
    </row>
    <row r="7" spans="1:9" s="14" customFormat="1" ht="50.1" customHeight="1" x14ac:dyDescent="0.15">
      <c r="A7" s="232" t="s">
        <v>198</v>
      </c>
      <c r="B7" s="17">
        <v>1</v>
      </c>
      <c r="C7" s="18" t="s">
        <v>52</v>
      </c>
      <c r="D7" s="19" t="s">
        <v>83</v>
      </c>
      <c r="F7" s="238" t="s">
        <v>121</v>
      </c>
      <c r="G7" s="17">
        <v>17</v>
      </c>
      <c r="H7" s="18" t="s">
        <v>232</v>
      </c>
      <c r="I7" s="19" t="s">
        <v>84</v>
      </c>
    </row>
    <row r="8" spans="1:9" s="14" customFormat="1" ht="50.1" customHeight="1" x14ac:dyDescent="0.15">
      <c r="A8" s="233"/>
      <c r="B8" s="17">
        <v>2</v>
      </c>
      <c r="C8" s="18" t="s">
        <v>393</v>
      </c>
      <c r="D8" s="19" t="s">
        <v>204</v>
      </c>
      <c r="F8" s="238"/>
      <c r="G8" s="17">
        <v>18</v>
      </c>
      <c r="H8" s="18" t="s">
        <v>239</v>
      </c>
      <c r="I8" s="19" t="s">
        <v>199</v>
      </c>
    </row>
    <row r="9" spans="1:9" s="14" customFormat="1" ht="50.1" customHeight="1" x14ac:dyDescent="0.15">
      <c r="A9" s="233"/>
      <c r="B9" s="17">
        <v>3</v>
      </c>
      <c r="C9" s="18" t="s">
        <v>62</v>
      </c>
      <c r="D9" s="19" t="s">
        <v>84</v>
      </c>
      <c r="F9" s="238"/>
      <c r="G9" s="17">
        <v>19</v>
      </c>
      <c r="H9" s="18" t="s">
        <v>405</v>
      </c>
      <c r="I9" s="19" t="s">
        <v>82</v>
      </c>
    </row>
    <row r="10" spans="1:9" s="14" customFormat="1" ht="50.1" customHeight="1" x14ac:dyDescent="0.15">
      <c r="A10" s="233"/>
      <c r="B10" s="17">
        <v>4</v>
      </c>
      <c r="C10" s="18" t="s">
        <v>392</v>
      </c>
      <c r="D10" s="19" t="s">
        <v>200</v>
      </c>
      <c r="F10" s="238"/>
      <c r="G10" s="17">
        <v>20</v>
      </c>
      <c r="H10" s="18" t="s">
        <v>406</v>
      </c>
      <c r="I10" s="19" t="s">
        <v>204</v>
      </c>
    </row>
    <row r="11" spans="1:9" s="14" customFormat="1" ht="50.1" customHeight="1" x14ac:dyDescent="0.15">
      <c r="A11" s="232" t="s">
        <v>205</v>
      </c>
      <c r="B11" s="17">
        <v>5</v>
      </c>
      <c r="C11" s="18" t="s">
        <v>396</v>
      </c>
      <c r="D11" s="19" t="s">
        <v>199</v>
      </c>
      <c r="F11" s="238" t="s">
        <v>230</v>
      </c>
      <c r="G11" s="17">
        <v>21</v>
      </c>
      <c r="H11" s="18" t="s">
        <v>236</v>
      </c>
      <c r="I11" s="19" t="s">
        <v>84</v>
      </c>
    </row>
    <row r="12" spans="1:9" s="14" customFormat="1" ht="50.1" customHeight="1" x14ac:dyDescent="0.15">
      <c r="A12" s="233"/>
      <c r="B12" s="17">
        <v>6</v>
      </c>
      <c r="C12" s="18" t="s">
        <v>394</v>
      </c>
      <c r="D12" s="19" t="s">
        <v>96</v>
      </c>
      <c r="F12" s="238"/>
      <c r="G12" s="17">
        <v>22</v>
      </c>
      <c r="H12" s="18" t="s">
        <v>242</v>
      </c>
      <c r="I12" s="19" t="s">
        <v>199</v>
      </c>
    </row>
    <row r="13" spans="1:9" s="14" customFormat="1" ht="50.1" customHeight="1" x14ac:dyDescent="0.15">
      <c r="A13" s="233"/>
      <c r="B13" s="17">
        <v>7</v>
      </c>
      <c r="C13" s="18" t="s">
        <v>117</v>
      </c>
      <c r="D13" s="19" t="s">
        <v>84</v>
      </c>
      <c r="F13" s="238"/>
      <c r="G13" s="17">
        <v>23</v>
      </c>
      <c r="H13" s="18" t="s">
        <v>202</v>
      </c>
      <c r="I13" s="19" t="s">
        <v>203</v>
      </c>
    </row>
    <row r="14" spans="1:9" s="14" customFormat="1" ht="50.1" customHeight="1" x14ac:dyDescent="0.15">
      <c r="A14" s="233"/>
      <c r="B14" s="17">
        <v>8</v>
      </c>
      <c r="C14" s="18" t="s">
        <v>61</v>
      </c>
      <c r="D14" s="19" t="s">
        <v>204</v>
      </c>
      <c r="F14" s="238"/>
      <c r="G14" s="17">
        <v>24</v>
      </c>
      <c r="H14" s="20" t="s">
        <v>243</v>
      </c>
      <c r="I14" s="19" t="s">
        <v>79</v>
      </c>
    </row>
    <row r="15" spans="1:9" s="14" customFormat="1" ht="50.1" customHeight="1" x14ac:dyDescent="0.15">
      <c r="A15" s="232" t="s">
        <v>206</v>
      </c>
      <c r="B15" s="17">
        <v>9</v>
      </c>
      <c r="C15" s="18" t="s">
        <v>208</v>
      </c>
      <c r="D15" s="19" t="s">
        <v>199</v>
      </c>
      <c r="F15" s="238" t="s">
        <v>231</v>
      </c>
      <c r="G15" s="17">
        <v>25</v>
      </c>
      <c r="H15" s="18" t="s">
        <v>123</v>
      </c>
      <c r="I15" s="19" t="s">
        <v>84</v>
      </c>
    </row>
    <row r="16" spans="1:9" s="14" customFormat="1" ht="50.1" customHeight="1" x14ac:dyDescent="0.15">
      <c r="A16" s="233"/>
      <c r="B16" s="17">
        <v>10</v>
      </c>
      <c r="C16" s="18" t="s">
        <v>400</v>
      </c>
      <c r="D16" s="19" t="s">
        <v>96</v>
      </c>
      <c r="F16" s="238"/>
      <c r="G16" s="17">
        <v>26</v>
      </c>
      <c r="H16" s="18" t="s">
        <v>244</v>
      </c>
      <c r="I16" s="19" t="s">
        <v>83</v>
      </c>
    </row>
    <row r="17" spans="1:9" s="14" customFormat="1" ht="50.1" customHeight="1" x14ac:dyDescent="0.15">
      <c r="A17" s="233"/>
      <c r="B17" s="17">
        <v>11</v>
      </c>
      <c r="C17" s="18" t="s">
        <v>78</v>
      </c>
      <c r="D17" s="19" t="s">
        <v>86</v>
      </c>
      <c r="F17" s="238"/>
      <c r="G17" s="17">
        <v>27</v>
      </c>
      <c r="H17" s="18" t="s">
        <v>409</v>
      </c>
      <c r="I17" s="19" t="s">
        <v>96</v>
      </c>
    </row>
    <row r="18" spans="1:9" s="14" customFormat="1" ht="50.1" customHeight="1" x14ac:dyDescent="0.15">
      <c r="A18" s="233"/>
      <c r="B18" s="17">
        <v>12</v>
      </c>
      <c r="C18" s="18" t="s">
        <v>401</v>
      </c>
      <c r="D18" s="19" t="s">
        <v>200</v>
      </c>
      <c r="F18" s="238"/>
      <c r="G18" s="17">
        <v>28</v>
      </c>
      <c r="H18" s="18" t="s">
        <v>408</v>
      </c>
      <c r="I18" s="19" t="s">
        <v>200</v>
      </c>
    </row>
    <row r="19" spans="1:9" s="14" customFormat="1" ht="50.1" customHeight="1" x14ac:dyDescent="0.15">
      <c r="A19" s="232" t="s">
        <v>120</v>
      </c>
      <c r="B19" s="17">
        <v>13</v>
      </c>
      <c r="C19" s="18" t="s">
        <v>60</v>
      </c>
      <c r="D19" s="19" t="s">
        <v>199</v>
      </c>
      <c r="F19" s="238" t="s">
        <v>233</v>
      </c>
      <c r="G19" s="17">
        <v>29</v>
      </c>
      <c r="H19" s="18" t="s">
        <v>390</v>
      </c>
      <c r="I19" s="19" t="s">
        <v>84</v>
      </c>
    </row>
    <row r="20" spans="1:9" s="14" customFormat="1" ht="50.1" customHeight="1" x14ac:dyDescent="0.15">
      <c r="A20" s="233"/>
      <c r="B20" s="17">
        <v>14</v>
      </c>
      <c r="C20" s="18" t="s">
        <v>59</v>
      </c>
      <c r="D20" s="19" t="s">
        <v>200</v>
      </c>
      <c r="F20" s="238"/>
      <c r="G20" s="17">
        <v>30</v>
      </c>
      <c r="H20" s="20" t="s">
        <v>410</v>
      </c>
      <c r="I20" s="19" t="s">
        <v>81</v>
      </c>
    </row>
    <row r="21" spans="1:9" s="14" customFormat="1" ht="50.1" customHeight="1" x14ac:dyDescent="0.15">
      <c r="A21" s="233"/>
      <c r="B21" s="17">
        <v>15</v>
      </c>
      <c r="C21" s="18" t="s">
        <v>402</v>
      </c>
      <c r="D21" s="19" t="s">
        <v>84</v>
      </c>
      <c r="F21" s="238"/>
      <c r="G21" s="17">
        <v>31</v>
      </c>
      <c r="H21" s="18" t="s">
        <v>247</v>
      </c>
      <c r="I21" s="19" t="s">
        <v>86</v>
      </c>
    </row>
    <row r="22" spans="1:9" ht="50.1" customHeight="1" x14ac:dyDescent="0.15">
      <c r="A22" s="234"/>
      <c r="B22" s="17">
        <v>16</v>
      </c>
      <c r="C22" s="18" t="s">
        <v>403</v>
      </c>
      <c r="D22" s="19" t="s">
        <v>85</v>
      </c>
      <c r="F22" s="238"/>
      <c r="G22" s="17">
        <v>32</v>
      </c>
      <c r="H22" s="18" t="s">
        <v>411</v>
      </c>
      <c r="I22" s="19" t="s">
        <v>84</v>
      </c>
    </row>
    <row r="23" spans="1:9" ht="28.5" customHeight="1" x14ac:dyDescent="0.15"/>
    <row r="24" spans="1:9" ht="50.1" customHeight="1" x14ac:dyDescent="0.15">
      <c r="A24" s="235" t="s">
        <v>209</v>
      </c>
      <c r="B24" s="236"/>
      <c r="C24" s="236"/>
      <c r="D24" s="236"/>
      <c r="E24" s="236"/>
      <c r="F24" s="236"/>
      <c r="G24" s="236"/>
      <c r="H24" s="236"/>
      <c r="I24" s="237"/>
    </row>
    <row r="25" spans="1:9" ht="50.1" customHeight="1" x14ac:dyDescent="0.15">
      <c r="A25" s="231"/>
      <c r="B25" s="231"/>
      <c r="C25" s="157" t="s">
        <v>196</v>
      </c>
      <c r="D25" s="177" t="s">
        <v>197</v>
      </c>
      <c r="E25" s="7"/>
      <c r="F25" s="231"/>
      <c r="G25" s="231"/>
      <c r="H25" s="157" t="s">
        <v>196</v>
      </c>
      <c r="I25" s="177" t="s">
        <v>197</v>
      </c>
    </row>
    <row r="26" spans="1:9" ht="50.1" customHeight="1" x14ac:dyDescent="0.15">
      <c r="A26" s="232" t="s">
        <v>234</v>
      </c>
      <c r="B26" s="17">
        <v>33</v>
      </c>
      <c r="C26" s="18" t="s">
        <v>126</v>
      </c>
      <c r="D26" s="19" t="s">
        <v>84</v>
      </c>
      <c r="E26" s="7"/>
      <c r="F26" s="232" t="s">
        <v>235</v>
      </c>
      <c r="G26" s="17">
        <v>37</v>
      </c>
      <c r="H26" s="18" t="s">
        <v>250</v>
      </c>
      <c r="I26" s="19" t="s">
        <v>84</v>
      </c>
    </row>
    <row r="27" spans="1:9" ht="50.1" customHeight="1" x14ac:dyDescent="0.15">
      <c r="A27" s="233"/>
      <c r="B27" s="17">
        <v>34</v>
      </c>
      <c r="C27" s="20" t="s">
        <v>88</v>
      </c>
      <c r="D27" s="19" t="s">
        <v>199</v>
      </c>
      <c r="E27" s="7"/>
      <c r="F27" s="233"/>
      <c r="G27" s="17">
        <v>38</v>
      </c>
      <c r="H27" s="18" t="s">
        <v>89</v>
      </c>
      <c r="I27" s="19" t="s">
        <v>83</v>
      </c>
    </row>
    <row r="28" spans="1:9" ht="50.1" customHeight="1" x14ac:dyDescent="0.15">
      <c r="A28" s="233"/>
      <c r="B28" s="17">
        <v>35</v>
      </c>
      <c r="C28" s="18" t="s">
        <v>252</v>
      </c>
      <c r="D28" s="19" t="s">
        <v>96</v>
      </c>
      <c r="E28" s="7"/>
      <c r="F28" s="233"/>
      <c r="G28" s="17">
        <v>39</v>
      </c>
      <c r="H28" s="20" t="s">
        <v>413</v>
      </c>
      <c r="I28" s="19" t="s">
        <v>255</v>
      </c>
    </row>
    <row r="29" spans="1:9" ht="50.1" customHeight="1" x14ac:dyDescent="0.15">
      <c r="A29" s="234"/>
      <c r="B29" s="17">
        <v>36</v>
      </c>
      <c r="C29" s="18" t="s">
        <v>134</v>
      </c>
      <c r="D29" s="19" t="s">
        <v>200</v>
      </c>
      <c r="E29" s="158"/>
      <c r="F29" s="234"/>
      <c r="G29" s="17">
        <v>40</v>
      </c>
      <c r="H29" s="18" t="s">
        <v>256</v>
      </c>
      <c r="I29" s="19" t="s">
        <v>86</v>
      </c>
    </row>
    <row r="30" spans="1:9" ht="50.1" customHeight="1" x14ac:dyDescent="0.15"/>
    <row r="31" spans="1:9" ht="50.1" customHeight="1" x14ac:dyDescent="0.15"/>
    <row r="40" ht="28.5" customHeight="1" x14ac:dyDescent="0.15"/>
  </sheetData>
  <mergeCells count="18">
    <mergeCell ref="A2:I2"/>
    <mergeCell ref="A5:D5"/>
    <mergeCell ref="F5:I5"/>
    <mergeCell ref="A6:B6"/>
    <mergeCell ref="F6:G6"/>
    <mergeCell ref="A7:A10"/>
    <mergeCell ref="A11:A14"/>
    <mergeCell ref="A15:A18"/>
    <mergeCell ref="A19:A22"/>
    <mergeCell ref="F19:F22"/>
    <mergeCell ref="F7:F10"/>
    <mergeCell ref="F11:F14"/>
    <mergeCell ref="F15:F18"/>
    <mergeCell ref="A25:B25"/>
    <mergeCell ref="F26:F29"/>
    <mergeCell ref="A26:A29"/>
    <mergeCell ref="F25:G25"/>
    <mergeCell ref="A24:I24"/>
  </mergeCells>
  <phoneticPr fontId="1"/>
  <pageMargins left="0" right="0" top="0.74803149606299213" bottom="0.74803149606299213" header="0.31496062992125984" footer="0.31496062992125984"/>
  <pageSetup paperSize="9" scale="55" orientation="portrait" horizontalDpi="4294967293" verticalDpi="0" r:id="rId1"/>
  <rowBreaks count="1" manualBreakCount="1">
    <brk id="31"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H16"/>
  <sheetViews>
    <sheetView view="pageBreakPreview" topLeftCell="A4" zoomScale="60" zoomScaleNormal="100" workbookViewId="0">
      <selection activeCell="J13" sqref="J13"/>
    </sheetView>
  </sheetViews>
  <sheetFormatPr defaultRowHeight="15.75" x14ac:dyDescent="0.15"/>
  <cols>
    <col min="1" max="1" width="2.625" style="1" customWidth="1"/>
    <col min="2" max="2" width="17.125" style="1" customWidth="1"/>
    <col min="3" max="8" width="25.625" style="1" customWidth="1"/>
    <col min="9" max="16384" width="9" style="1"/>
  </cols>
  <sheetData>
    <row r="2" spans="2:8" ht="33" x14ac:dyDescent="0.15">
      <c r="B2" s="259" t="s">
        <v>104</v>
      </c>
      <c r="C2" s="259"/>
      <c r="D2" s="259"/>
      <c r="E2" s="259"/>
      <c r="F2" s="259"/>
      <c r="G2" s="259"/>
      <c r="H2" s="259"/>
    </row>
    <row r="3" spans="2:8" ht="33" customHeight="1" x14ac:dyDescent="0.15">
      <c r="B3" s="262" t="s">
        <v>156</v>
      </c>
      <c r="C3" s="262"/>
      <c r="D3" s="262"/>
      <c r="E3" s="262"/>
      <c r="F3" s="262"/>
      <c r="G3" s="262"/>
      <c r="H3" s="262"/>
    </row>
    <row r="4" spans="2:8" ht="9.9499999999999993" customHeight="1" x14ac:dyDescent="0.15">
      <c r="B4" s="52"/>
      <c r="C4" s="52"/>
      <c r="D4" s="52"/>
      <c r="E4" s="52"/>
      <c r="F4" s="52"/>
      <c r="G4" s="52"/>
      <c r="H4" s="52"/>
    </row>
    <row r="5" spans="2:8" ht="19.5" x14ac:dyDescent="0.15">
      <c r="B5" s="51"/>
      <c r="C5" s="247" t="s">
        <v>145</v>
      </c>
      <c r="D5" s="248"/>
      <c r="E5" s="249"/>
      <c r="F5" s="247" t="s">
        <v>146</v>
      </c>
      <c r="G5" s="248"/>
      <c r="H5" s="249"/>
    </row>
    <row r="6" spans="2:8" ht="50.1" customHeight="1" x14ac:dyDescent="0.15">
      <c r="B6" s="250" t="s">
        <v>148</v>
      </c>
      <c r="C6" s="244" t="s">
        <v>107</v>
      </c>
      <c r="D6" s="256" t="s">
        <v>152</v>
      </c>
      <c r="E6" s="253"/>
      <c r="F6" s="244" t="s">
        <v>108</v>
      </c>
      <c r="G6" s="256" t="s">
        <v>147</v>
      </c>
      <c r="H6" s="253"/>
    </row>
    <row r="7" spans="2:8" ht="50.1" customHeight="1" x14ac:dyDescent="0.15">
      <c r="B7" s="251"/>
      <c r="C7" s="245"/>
      <c r="D7" s="257"/>
      <c r="E7" s="254"/>
      <c r="F7" s="245"/>
      <c r="G7" s="257"/>
      <c r="H7" s="254"/>
    </row>
    <row r="8" spans="2:8" ht="50.1" customHeight="1" x14ac:dyDescent="0.15">
      <c r="B8" s="252"/>
      <c r="C8" s="246"/>
      <c r="D8" s="258"/>
      <c r="E8" s="255"/>
      <c r="F8" s="246"/>
      <c r="G8" s="258"/>
      <c r="H8" s="255"/>
    </row>
    <row r="9" spans="2:8" ht="50.1" customHeight="1" x14ac:dyDescent="0.15">
      <c r="B9" s="250" t="s">
        <v>149</v>
      </c>
      <c r="C9" s="244" t="s">
        <v>109</v>
      </c>
      <c r="D9" s="256" t="s">
        <v>110</v>
      </c>
      <c r="E9" s="253" t="s">
        <v>111</v>
      </c>
      <c r="F9" s="244" t="s">
        <v>219</v>
      </c>
      <c r="G9" s="256" t="s">
        <v>220</v>
      </c>
      <c r="H9" s="253" t="s">
        <v>257</v>
      </c>
    </row>
    <row r="10" spans="2:8" ht="50.1" customHeight="1" x14ac:dyDescent="0.15">
      <c r="B10" s="251"/>
      <c r="C10" s="245"/>
      <c r="D10" s="257"/>
      <c r="E10" s="254"/>
      <c r="F10" s="245"/>
      <c r="G10" s="257"/>
      <c r="H10" s="254"/>
    </row>
    <row r="11" spans="2:8" ht="50.1" customHeight="1" x14ac:dyDescent="0.15">
      <c r="B11" s="252"/>
      <c r="C11" s="246"/>
      <c r="D11" s="258"/>
      <c r="E11" s="255"/>
      <c r="F11" s="246"/>
      <c r="G11" s="258"/>
      <c r="H11" s="255"/>
    </row>
    <row r="12" spans="2:8" ht="50.1" customHeight="1" x14ac:dyDescent="0.15">
      <c r="B12" s="250" t="s">
        <v>150</v>
      </c>
      <c r="C12" s="244" t="s">
        <v>258</v>
      </c>
      <c r="D12" s="256" t="s">
        <v>260</v>
      </c>
      <c r="E12" s="256" t="s">
        <v>105</v>
      </c>
      <c r="F12" s="244" t="s">
        <v>262</v>
      </c>
      <c r="G12" s="256" t="s">
        <v>259</v>
      </c>
      <c r="H12" s="253" t="s">
        <v>92</v>
      </c>
    </row>
    <row r="13" spans="2:8" ht="50.1" customHeight="1" x14ac:dyDescent="0.15">
      <c r="B13" s="251"/>
      <c r="C13" s="245"/>
      <c r="D13" s="257"/>
      <c r="E13" s="257"/>
      <c r="F13" s="245"/>
      <c r="G13" s="257"/>
      <c r="H13" s="254"/>
    </row>
    <row r="14" spans="2:8" ht="50.1" customHeight="1" x14ac:dyDescent="0.15">
      <c r="B14" s="252"/>
      <c r="C14" s="246"/>
      <c r="D14" s="258"/>
      <c r="E14" s="258"/>
      <c r="F14" s="246"/>
      <c r="G14" s="258"/>
      <c r="H14" s="255"/>
    </row>
    <row r="15" spans="2:8" ht="50.1" customHeight="1" x14ac:dyDescent="0.15">
      <c r="B15" s="260" t="s">
        <v>151</v>
      </c>
      <c r="C15" s="263" t="s">
        <v>155</v>
      </c>
      <c r="D15" s="264"/>
      <c r="E15" s="264"/>
      <c r="F15" s="264"/>
      <c r="G15" s="264"/>
      <c r="H15" s="265"/>
    </row>
    <row r="16" spans="2:8" ht="50.1" customHeight="1" x14ac:dyDescent="0.15">
      <c r="B16" s="261"/>
      <c r="C16" s="266"/>
      <c r="D16" s="267"/>
      <c r="E16" s="267"/>
      <c r="F16" s="267"/>
      <c r="G16" s="267"/>
      <c r="H16" s="268"/>
    </row>
  </sheetData>
  <mergeCells count="27">
    <mergeCell ref="B2:H2"/>
    <mergeCell ref="B15:B16"/>
    <mergeCell ref="B3:H3"/>
    <mergeCell ref="H6:H8"/>
    <mergeCell ref="G6:G8"/>
    <mergeCell ref="F6:F8"/>
    <mergeCell ref="E6:E8"/>
    <mergeCell ref="D6:D8"/>
    <mergeCell ref="C6:C8"/>
    <mergeCell ref="H9:H11"/>
    <mergeCell ref="G9:G11"/>
    <mergeCell ref="F9:F11"/>
    <mergeCell ref="E9:E11"/>
    <mergeCell ref="D9:D11"/>
    <mergeCell ref="C9:C11"/>
    <mergeCell ref="C15:H16"/>
    <mergeCell ref="C12:C14"/>
    <mergeCell ref="F5:H5"/>
    <mergeCell ref="C5:E5"/>
    <mergeCell ref="B12:B14"/>
    <mergeCell ref="B9:B11"/>
    <mergeCell ref="B6:B8"/>
    <mergeCell ref="H12:H14"/>
    <mergeCell ref="G12:G14"/>
    <mergeCell ref="F12:F14"/>
    <mergeCell ref="E12:E14"/>
    <mergeCell ref="D12:D14"/>
  </mergeCells>
  <phoneticPr fontId="4"/>
  <pageMargins left="0.23622047244094491" right="0.23622047244094491" top="0.74803149606299213" bottom="0.74803149606299213" header="0.31496062992125984" footer="0.31496062992125984"/>
  <pageSetup paperSize="9" scale="55" orientation="portrait" horizontalDpi="4294967293" verticalDpi="0" r:id="rId1"/>
  <colBreaks count="2" manualBreakCount="2">
    <brk id="8" max="14" man="1"/>
    <brk id="9"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Q81"/>
  <sheetViews>
    <sheetView view="pageBreakPreview" topLeftCell="A37" zoomScale="85" zoomScaleNormal="70" zoomScaleSheetLayoutView="85" workbookViewId="0">
      <selection activeCell="D47" sqref="D47"/>
    </sheetView>
  </sheetViews>
  <sheetFormatPr defaultRowHeight="15.75" x14ac:dyDescent="0.15"/>
  <cols>
    <col min="1" max="1" width="12.625" style="1" customWidth="1"/>
    <col min="2" max="2" width="4.625" style="1" customWidth="1"/>
    <col min="3" max="3" width="7.125" style="1" customWidth="1"/>
    <col min="4" max="4" width="30.625" style="1" customWidth="1"/>
    <col min="5" max="5" width="4.625" style="1" customWidth="1"/>
    <col min="6" max="6" width="3.625" style="1" customWidth="1"/>
    <col min="7" max="7" width="4.625" style="1" customWidth="1"/>
    <col min="8" max="8" width="30.625" style="1" customWidth="1"/>
    <col min="9" max="9" width="3.625" style="1" customWidth="1"/>
    <col min="10" max="10" width="12.625" style="1" customWidth="1"/>
    <col min="11" max="11" width="4.625" style="1" customWidth="1"/>
    <col min="12" max="12" width="7" style="1" customWidth="1"/>
    <col min="13" max="13" width="30.625" style="1" customWidth="1"/>
    <col min="14" max="14" width="4.75" style="1" customWidth="1"/>
    <col min="15" max="15" width="3.625" style="1" customWidth="1"/>
    <col min="16" max="16" width="4.625" style="1" customWidth="1"/>
    <col min="17" max="17" width="30.625" style="1" customWidth="1"/>
    <col min="18" max="18" width="3.625" style="1" customWidth="1"/>
    <col min="19" max="255" width="9" style="1"/>
    <col min="256" max="256" width="3.625" style="1" customWidth="1"/>
    <col min="257" max="257" width="10.625" style="1" customWidth="1"/>
    <col min="258" max="258" width="4.625" style="1" customWidth="1"/>
    <col min="259" max="259" width="7.125" style="1" customWidth="1"/>
    <col min="260" max="260" width="30.625" style="1" customWidth="1"/>
    <col min="261" max="261" width="4.625" style="1" customWidth="1"/>
    <col min="262" max="262" width="3.625" style="1" customWidth="1"/>
    <col min="263" max="263" width="4.625" style="1" customWidth="1"/>
    <col min="264" max="264" width="30.625" style="1" customWidth="1"/>
    <col min="265" max="265" width="3.625" style="1" customWidth="1"/>
    <col min="266" max="266" width="10.625" style="1" customWidth="1"/>
    <col min="267" max="267" width="4.625" style="1" customWidth="1"/>
    <col min="268" max="268" width="7" style="1" customWidth="1"/>
    <col min="269" max="269" width="30.625" style="1" customWidth="1"/>
    <col min="270" max="270" width="4.75" style="1" customWidth="1"/>
    <col min="271" max="271" width="3.625" style="1" customWidth="1"/>
    <col min="272" max="272" width="4.625" style="1" customWidth="1"/>
    <col min="273" max="273" width="30.625" style="1" customWidth="1"/>
    <col min="274" max="511" width="9" style="1"/>
    <col min="512" max="512" width="3.625" style="1" customWidth="1"/>
    <col min="513" max="513" width="10.625" style="1" customWidth="1"/>
    <col min="514" max="514" width="4.625" style="1" customWidth="1"/>
    <col min="515" max="515" width="7.125" style="1" customWidth="1"/>
    <col min="516" max="516" width="30.625" style="1" customWidth="1"/>
    <col min="517" max="517" width="4.625" style="1" customWidth="1"/>
    <col min="518" max="518" width="3.625" style="1" customWidth="1"/>
    <col min="519" max="519" width="4.625" style="1" customWidth="1"/>
    <col min="520" max="520" width="30.625" style="1" customWidth="1"/>
    <col min="521" max="521" width="3.625" style="1" customWidth="1"/>
    <col min="522" max="522" width="10.625" style="1" customWidth="1"/>
    <col min="523" max="523" width="4.625" style="1" customWidth="1"/>
    <col min="524" max="524" width="7" style="1" customWidth="1"/>
    <col min="525" max="525" width="30.625" style="1" customWidth="1"/>
    <col min="526" max="526" width="4.75" style="1" customWidth="1"/>
    <col min="527" max="527" width="3.625" style="1" customWidth="1"/>
    <col min="528" max="528" width="4.625" style="1" customWidth="1"/>
    <col min="529" max="529" width="30.625" style="1" customWidth="1"/>
    <col min="530" max="767" width="9" style="1"/>
    <col min="768" max="768" width="3.625" style="1" customWidth="1"/>
    <col min="769" max="769" width="10.625" style="1" customWidth="1"/>
    <col min="770" max="770" width="4.625" style="1" customWidth="1"/>
    <col min="771" max="771" width="7.125" style="1" customWidth="1"/>
    <col min="772" max="772" width="30.625" style="1" customWidth="1"/>
    <col min="773" max="773" width="4.625" style="1" customWidth="1"/>
    <col min="774" max="774" width="3.625" style="1" customWidth="1"/>
    <col min="775" max="775" width="4.625" style="1" customWidth="1"/>
    <col min="776" max="776" width="30.625" style="1" customWidth="1"/>
    <col min="777" max="777" width="3.625" style="1" customWidth="1"/>
    <col min="778" max="778" width="10.625" style="1" customWidth="1"/>
    <col min="779" max="779" width="4.625" style="1" customWidth="1"/>
    <col min="780" max="780" width="7" style="1" customWidth="1"/>
    <col min="781" max="781" width="30.625" style="1" customWidth="1"/>
    <col min="782" max="782" width="4.75" style="1" customWidth="1"/>
    <col min="783" max="783" width="3.625" style="1" customWidth="1"/>
    <col min="784" max="784" width="4.625" style="1" customWidth="1"/>
    <col min="785" max="785" width="30.625" style="1" customWidth="1"/>
    <col min="786" max="1023" width="9" style="1"/>
    <col min="1024" max="1024" width="3.625" style="1" customWidth="1"/>
    <col min="1025" max="1025" width="10.625" style="1" customWidth="1"/>
    <col min="1026" max="1026" width="4.625" style="1" customWidth="1"/>
    <col min="1027" max="1027" width="7.125" style="1" customWidth="1"/>
    <col min="1028" max="1028" width="30.625" style="1" customWidth="1"/>
    <col min="1029" max="1029" width="4.625" style="1" customWidth="1"/>
    <col min="1030" max="1030" width="3.625" style="1" customWidth="1"/>
    <col min="1031" max="1031" width="4.625" style="1" customWidth="1"/>
    <col min="1032" max="1032" width="30.625" style="1" customWidth="1"/>
    <col min="1033" max="1033" width="3.625" style="1" customWidth="1"/>
    <col min="1034" max="1034" width="10.625" style="1" customWidth="1"/>
    <col min="1035" max="1035" width="4.625" style="1" customWidth="1"/>
    <col min="1036" max="1036" width="7" style="1" customWidth="1"/>
    <col min="1037" max="1037" width="30.625" style="1" customWidth="1"/>
    <col min="1038" max="1038" width="4.75" style="1" customWidth="1"/>
    <col min="1039" max="1039" width="3.625" style="1" customWidth="1"/>
    <col min="1040" max="1040" width="4.625" style="1" customWidth="1"/>
    <col min="1041" max="1041" width="30.625" style="1" customWidth="1"/>
    <col min="1042" max="1279" width="9" style="1"/>
    <col min="1280" max="1280" width="3.625" style="1" customWidth="1"/>
    <col min="1281" max="1281" width="10.625" style="1" customWidth="1"/>
    <col min="1282" max="1282" width="4.625" style="1" customWidth="1"/>
    <col min="1283" max="1283" width="7.125" style="1" customWidth="1"/>
    <col min="1284" max="1284" width="30.625" style="1" customWidth="1"/>
    <col min="1285" max="1285" width="4.625" style="1" customWidth="1"/>
    <col min="1286" max="1286" width="3.625" style="1" customWidth="1"/>
    <col min="1287" max="1287" width="4.625" style="1" customWidth="1"/>
    <col min="1288" max="1288" width="30.625" style="1" customWidth="1"/>
    <col min="1289" max="1289" width="3.625" style="1" customWidth="1"/>
    <col min="1290" max="1290" width="10.625" style="1" customWidth="1"/>
    <col min="1291" max="1291" width="4.625" style="1" customWidth="1"/>
    <col min="1292" max="1292" width="7" style="1" customWidth="1"/>
    <col min="1293" max="1293" width="30.625" style="1" customWidth="1"/>
    <col min="1294" max="1294" width="4.75" style="1" customWidth="1"/>
    <col min="1295" max="1295" width="3.625" style="1" customWidth="1"/>
    <col min="1296" max="1296" width="4.625" style="1" customWidth="1"/>
    <col min="1297" max="1297" width="30.625" style="1" customWidth="1"/>
    <col min="1298" max="1535" width="9" style="1"/>
    <col min="1536" max="1536" width="3.625" style="1" customWidth="1"/>
    <col min="1537" max="1537" width="10.625" style="1" customWidth="1"/>
    <col min="1538" max="1538" width="4.625" style="1" customWidth="1"/>
    <col min="1539" max="1539" width="7.125" style="1" customWidth="1"/>
    <col min="1540" max="1540" width="30.625" style="1" customWidth="1"/>
    <col min="1541" max="1541" width="4.625" style="1" customWidth="1"/>
    <col min="1542" max="1542" width="3.625" style="1" customWidth="1"/>
    <col min="1543" max="1543" width="4.625" style="1" customWidth="1"/>
    <col min="1544" max="1544" width="30.625" style="1" customWidth="1"/>
    <col min="1545" max="1545" width="3.625" style="1" customWidth="1"/>
    <col min="1546" max="1546" width="10.625" style="1" customWidth="1"/>
    <col min="1547" max="1547" width="4.625" style="1" customWidth="1"/>
    <col min="1548" max="1548" width="7" style="1" customWidth="1"/>
    <col min="1549" max="1549" width="30.625" style="1" customWidth="1"/>
    <col min="1550" max="1550" width="4.75" style="1" customWidth="1"/>
    <col min="1551" max="1551" width="3.625" style="1" customWidth="1"/>
    <col min="1552" max="1552" width="4.625" style="1" customWidth="1"/>
    <col min="1553" max="1553" width="30.625" style="1" customWidth="1"/>
    <col min="1554" max="1791" width="9" style="1"/>
    <col min="1792" max="1792" width="3.625" style="1" customWidth="1"/>
    <col min="1793" max="1793" width="10.625" style="1" customWidth="1"/>
    <col min="1794" max="1794" width="4.625" style="1" customWidth="1"/>
    <col min="1795" max="1795" width="7.125" style="1" customWidth="1"/>
    <col min="1796" max="1796" width="30.625" style="1" customWidth="1"/>
    <col min="1797" max="1797" width="4.625" style="1" customWidth="1"/>
    <col min="1798" max="1798" width="3.625" style="1" customWidth="1"/>
    <col min="1799" max="1799" width="4.625" style="1" customWidth="1"/>
    <col min="1800" max="1800" width="30.625" style="1" customWidth="1"/>
    <col min="1801" max="1801" width="3.625" style="1" customWidth="1"/>
    <col min="1802" max="1802" width="10.625" style="1" customWidth="1"/>
    <col min="1803" max="1803" width="4.625" style="1" customWidth="1"/>
    <col min="1804" max="1804" width="7" style="1" customWidth="1"/>
    <col min="1805" max="1805" width="30.625" style="1" customWidth="1"/>
    <col min="1806" max="1806" width="4.75" style="1" customWidth="1"/>
    <col min="1807" max="1807" width="3.625" style="1" customWidth="1"/>
    <col min="1808" max="1808" width="4.625" style="1" customWidth="1"/>
    <col min="1809" max="1809" width="30.625" style="1" customWidth="1"/>
    <col min="1810" max="2047" width="9" style="1"/>
    <col min="2048" max="2048" width="3.625" style="1" customWidth="1"/>
    <col min="2049" max="2049" width="10.625" style="1" customWidth="1"/>
    <col min="2050" max="2050" width="4.625" style="1" customWidth="1"/>
    <col min="2051" max="2051" width="7.125" style="1" customWidth="1"/>
    <col min="2052" max="2052" width="30.625" style="1" customWidth="1"/>
    <col min="2053" max="2053" width="4.625" style="1" customWidth="1"/>
    <col min="2054" max="2054" width="3.625" style="1" customWidth="1"/>
    <col min="2055" max="2055" width="4.625" style="1" customWidth="1"/>
    <col min="2056" max="2056" width="30.625" style="1" customWidth="1"/>
    <col min="2057" max="2057" width="3.625" style="1" customWidth="1"/>
    <col min="2058" max="2058" width="10.625" style="1" customWidth="1"/>
    <col min="2059" max="2059" width="4.625" style="1" customWidth="1"/>
    <col min="2060" max="2060" width="7" style="1" customWidth="1"/>
    <col min="2061" max="2061" width="30.625" style="1" customWidth="1"/>
    <col min="2062" max="2062" width="4.75" style="1" customWidth="1"/>
    <col min="2063" max="2063" width="3.625" style="1" customWidth="1"/>
    <col min="2064" max="2064" width="4.625" style="1" customWidth="1"/>
    <col min="2065" max="2065" width="30.625" style="1" customWidth="1"/>
    <col min="2066" max="2303" width="9" style="1"/>
    <col min="2304" max="2304" width="3.625" style="1" customWidth="1"/>
    <col min="2305" max="2305" width="10.625" style="1" customWidth="1"/>
    <col min="2306" max="2306" width="4.625" style="1" customWidth="1"/>
    <col min="2307" max="2307" width="7.125" style="1" customWidth="1"/>
    <col min="2308" max="2308" width="30.625" style="1" customWidth="1"/>
    <col min="2309" max="2309" width="4.625" style="1" customWidth="1"/>
    <col min="2310" max="2310" width="3.625" style="1" customWidth="1"/>
    <col min="2311" max="2311" width="4.625" style="1" customWidth="1"/>
    <col min="2312" max="2312" width="30.625" style="1" customWidth="1"/>
    <col min="2313" max="2313" width="3.625" style="1" customWidth="1"/>
    <col min="2314" max="2314" width="10.625" style="1" customWidth="1"/>
    <col min="2315" max="2315" width="4.625" style="1" customWidth="1"/>
    <col min="2316" max="2316" width="7" style="1" customWidth="1"/>
    <col min="2317" max="2317" width="30.625" style="1" customWidth="1"/>
    <col min="2318" max="2318" width="4.75" style="1" customWidth="1"/>
    <col min="2319" max="2319" width="3.625" style="1" customWidth="1"/>
    <col min="2320" max="2320" width="4.625" style="1" customWidth="1"/>
    <col min="2321" max="2321" width="30.625" style="1" customWidth="1"/>
    <col min="2322" max="2559" width="9" style="1"/>
    <col min="2560" max="2560" width="3.625" style="1" customWidth="1"/>
    <col min="2561" max="2561" width="10.625" style="1" customWidth="1"/>
    <col min="2562" max="2562" width="4.625" style="1" customWidth="1"/>
    <col min="2563" max="2563" width="7.125" style="1" customWidth="1"/>
    <col min="2564" max="2564" width="30.625" style="1" customWidth="1"/>
    <col min="2565" max="2565" width="4.625" style="1" customWidth="1"/>
    <col min="2566" max="2566" width="3.625" style="1" customWidth="1"/>
    <col min="2567" max="2567" width="4.625" style="1" customWidth="1"/>
    <col min="2568" max="2568" width="30.625" style="1" customWidth="1"/>
    <col min="2569" max="2569" width="3.625" style="1" customWidth="1"/>
    <col min="2570" max="2570" width="10.625" style="1" customWidth="1"/>
    <col min="2571" max="2571" width="4.625" style="1" customWidth="1"/>
    <col min="2572" max="2572" width="7" style="1" customWidth="1"/>
    <col min="2573" max="2573" width="30.625" style="1" customWidth="1"/>
    <col min="2574" max="2574" width="4.75" style="1" customWidth="1"/>
    <col min="2575" max="2575" width="3.625" style="1" customWidth="1"/>
    <col min="2576" max="2576" width="4.625" style="1" customWidth="1"/>
    <col min="2577" max="2577" width="30.625" style="1" customWidth="1"/>
    <col min="2578" max="2815" width="9" style="1"/>
    <col min="2816" max="2816" width="3.625" style="1" customWidth="1"/>
    <col min="2817" max="2817" width="10.625" style="1" customWidth="1"/>
    <col min="2818" max="2818" width="4.625" style="1" customWidth="1"/>
    <col min="2819" max="2819" width="7.125" style="1" customWidth="1"/>
    <col min="2820" max="2820" width="30.625" style="1" customWidth="1"/>
    <col min="2821" max="2821" width="4.625" style="1" customWidth="1"/>
    <col min="2822" max="2822" width="3.625" style="1" customWidth="1"/>
    <col min="2823" max="2823" width="4.625" style="1" customWidth="1"/>
    <col min="2824" max="2824" width="30.625" style="1" customWidth="1"/>
    <col min="2825" max="2825" width="3.625" style="1" customWidth="1"/>
    <col min="2826" max="2826" width="10.625" style="1" customWidth="1"/>
    <col min="2827" max="2827" width="4.625" style="1" customWidth="1"/>
    <col min="2828" max="2828" width="7" style="1" customWidth="1"/>
    <col min="2829" max="2829" width="30.625" style="1" customWidth="1"/>
    <col min="2830" max="2830" width="4.75" style="1" customWidth="1"/>
    <col min="2831" max="2831" width="3.625" style="1" customWidth="1"/>
    <col min="2832" max="2832" width="4.625" style="1" customWidth="1"/>
    <col min="2833" max="2833" width="30.625" style="1" customWidth="1"/>
    <col min="2834" max="3071" width="9" style="1"/>
    <col min="3072" max="3072" width="3.625" style="1" customWidth="1"/>
    <col min="3073" max="3073" width="10.625" style="1" customWidth="1"/>
    <col min="3074" max="3074" width="4.625" style="1" customWidth="1"/>
    <col min="3075" max="3075" width="7.125" style="1" customWidth="1"/>
    <col min="3076" max="3076" width="30.625" style="1" customWidth="1"/>
    <col min="3077" max="3077" width="4.625" style="1" customWidth="1"/>
    <col min="3078" max="3078" width="3.625" style="1" customWidth="1"/>
    <col min="3079" max="3079" width="4.625" style="1" customWidth="1"/>
    <col min="3080" max="3080" width="30.625" style="1" customWidth="1"/>
    <col min="3081" max="3081" width="3.625" style="1" customWidth="1"/>
    <col min="3082" max="3082" width="10.625" style="1" customWidth="1"/>
    <col min="3083" max="3083" width="4.625" style="1" customWidth="1"/>
    <col min="3084" max="3084" width="7" style="1" customWidth="1"/>
    <col min="3085" max="3085" width="30.625" style="1" customWidth="1"/>
    <col min="3086" max="3086" width="4.75" style="1" customWidth="1"/>
    <col min="3087" max="3087" width="3.625" style="1" customWidth="1"/>
    <col min="3088" max="3088" width="4.625" style="1" customWidth="1"/>
    <col min="3089" max="3089" width="30.625" style="1" customWidth="1"/>
    <col min="3090" max="3327" width="9" style="1"/>
    <col min="3328" max="3328" width="3.625" style="1" customWidth="1"/>
    <col min="3329" max="3329" width="10.625" style="1" customWidth="1"/>
    <col min="3330" max="3330" width="4.625" style="1" customWidth="1"/>
    <col min="3331" max="3331" width="7.125" style="1" customWidth="1"/>
    <col min="3332" max="3332" width="30.625" style="1" customWidth="1"/>
    <col min="3333" max="3333" width="4.625" style="1" customWidth="1"/>
    <col min="3334" max="3334" width="3.625" style="1" customWidth="1"/>
    <col min="3335" max="3335" width="4.625" style="1" customWidth="1"/>
    <col min="3336" max="3336" width="30.625" style="1" customWidth="1"/>
    <col min="3337" max="3337" width="3.625" style="1" customWidth="1"/>
    <col min="3338" max="3338" width="10.625" style="1" customWidth="1"/>
    <col min="3339" max="3339" width="4.625" style="1" customWidth="1"/>
    <col min="3340" max="3340" width="7" style="1" customWidth="1"/>
    <col min="3341" max="3341" width="30.625" style="1" customWidth="1"/>
    <col min="3342" max="3342" width="4.75" style="1" customWidth="1"/>
    <col min="3343" max="3343" width="3.625" style="1" customWidth="1"/>
    <col min="3344" max="3344" width="4.625" style="1" customWidth="1"/>
    <col min="3345" max="3345" width="30.625" style="1" customWidth="1"/>
    <col min="3346" max="3583" width="9" style="1"/>
    <col min="3584" max="3584" width="3.625" style="1" customWidth="1"/>
    <col min="3585" max="3585" width="10.625" style="1" customWidth="1"/>
    <col min="3586" max="3586" width="4.625" style="1" customWidth="1"/>
    <col min="3587" max="3587" width="7.125" style="1" customWidth="1"/>
    <col min="3588" max="3588" width="30.625" style="1" customWidth="1"/>
    <col min="3589" max="3589" width="4.625" style="1" customWidth="1"/>
    <col min="3590" max="3590" width="3.625" style="1" customWidth="1"/>
    <col min="3591" max="3591" width="4.625" style="1" customWidth="1"/>
    <col min="3592" max="3592" width="30.625" style="1" customWidth="1"/>
    <col min="3593" max="3593" width="3.625" style="1" customWidth="1"/>
    <col min="3594" max="3594" width="10.625" style="1" customWidth="1"/>
    <col min="3595" max="3595" width="4.625" style="1" customWidth="1"/>
    <col min="3596" max="3596" width="7" style="1" customWidth="1"/>
    <col min="3597" max="3597" width="30.625" style="1" customWidth="1"/>
    <col min="3598" max="3598" width="4.75" style="1" customWidth="1"/>
    <col min="3599" max="3599" width="3.625" style="1" customWidth="1"/>
    <col min="3600" max="3600" width="4.625" style="1" customWidth="1"/>
    <col min="3601" max="3601" width="30.625" style="1" customWidth="1"/>
    <col min="3602" max="3839" width="9" style="1"/>
    <col min="3840" max="3840" width="3.625" style="1" customWidth="1"/>
    <col min="3841" max="3841" width="10.625" style="1" customWidth="1"/>
    <col min="3842" max="3842" width="4.625" style="1" customWidth="1"/>
    <col min="3843" max="3843" width="7.125" style="1" customWidth="1"/>
    <col min="3844" max="3844" width="30.625" style="1" customWidth="1"/>
    <col min="3845" max="3845" width="4.625" style="1" customWidth="1"/>
    <col min="3846" max="3846" width="3.625" style="1" customWidth="1"/>
    <col min="3847" max="3847" width="4.625" style="1" customWidth="1"/>
    <col min="3848" max="3848" width="30.625" style="1" customWidth="1"/>
    <col min="3849" max="3849" width="3.625" style="1" customWidth="1"/>
    <col min="3850" max="3850" width="10.625" style="1" customWidth="1"/>
    <col min="3851" max="3851" width="4.625" style="1" customWidth="1"/>
    <col min="3852" max="3852" width="7" style="1" customWidth="1"/>
    <col min="3853" max="3853" width="30.625" style="1" customWidth="1"/>
    <col min="3854" max="3854" width="4.75" style="1" customWidth="1"/>
    <col min="3855" max="3855" width="3.625" style="1" customWidth="1"/>
    <col min="3856" max="3856" width="4.625" style="1" customWidth="1"/>
    <col min="3857" max="3857" width="30.625" style="1" customWidth="1"/>
    <col min="3858" max="4095" width="9" style="1"/>
    <col min="4096" max="4096" width="3.625" style="1" customWidth="1"/>
    <col min="4097" max="4097" width="10.625" style="1" customWidth="1"/>
    <col min="4098" max="4098" width="4.625" style="1" customWidth="1"/>
    <col min="4099" max="4099" width="7.125" style="1" customWidth="1"/>
    <col min="4100" max="4100" width="30.625" style="1" customWidth="1"/>
    <col min="4101" max="4101" width="4.625" style="1" customWidth="1"/>
    <col min="4102" max="4102" width="3.625" style="1" customWidth="1"/>
    <col min="4103" max="4103" width="4.625" style="1" customWidth="1"/>
    <col min="4104" max="4104" width="30.625" style="1" customWidth="1"/>
    <col min="4105" max="4105" width="3.625" style="1" customWidth="1"/>
    <col min="4106" max="4106" width="10.625" style="1" customWidth="1"/>
    <col min="4107" max="4107" width="4.625" style="1" customWidth="1"/>
    <col min="4108" max="4108" width="7" style="1" customWidth="1"/>
    <col min="4109" max="4109" width="30.625" style="1" customWidth="1"/>
    <col min="4110" max="4110" width="4.75" style="1" customWidth="1"/>
    <col min="4111" max="4111" width="3.625" style="1" customWidth="1"/>
    <col min="4112" max="4112" width="4.625" style="1" customWidth="1"/>
    <col min="4113" max="4113" width="30.625" style="1" customWidth="1"/>
    <col min="4114" max="4351" width="9" style="1"/>
    <col min="4352" max="4352" width="3.625" style="1" customWidth="1"/>
    <col min="4353" max="4353" width="10.625" style="1" customWidth="1"/>
    <col min="4354" max="4354" width="4.625" style="1" customWidth="1"/>
    <col min="4355" max="4355" width="7.125" style="1" customWidth="1"/>
    <col min="4356" max="4356" width="30.625" style="1" customWidth="1"/>
    <col min="4357" max="4357" width="4.625" style="1" customWidth="1"/>
    <col min="4358" max="4358" width="3.625" style="1" customWidth="1"/>
    <col min="4359" max="4359" width="4.625" style="1" customWidth="1"/>
    <col min="4360" max="4360" width="30.625" style="1" customWidth="1"/>
    <col min="4361" max="4361" width="3.625" style="1" customWidth="1"/>
    <col min="4362" max="4362" width="10.625" style="1" customWidth="1"/>
    <col min="4363" max="4363" width="4.625" style="1" customWidth="1"/>
    <col min="4364" max="4364" width="7" style="1" customWidth="1"/>
    <col min="4365" max="4365" width="30.625" style="1" customWidth="1"/>
    <col min="4366" max="4366" width="4.75" style="1" customWidth="1"/>
    <col min="4367" max="4367" width="3.625" style="1" customWidth="1"/>
    <col min="4368" max="4368" width="4.625" style="1" customWidth="1"/>
    <col min="4369" max="4369" width="30.625" style="1" customWidth="1"/>
    <col min="4370" max="4607" width="9" style="1"/>
    <col min="4608" max="4608" width="3.625" style="1" customWidth="1"/>
    <col min="4609" max="4609" width="10.625" style="1" customWidth="1"/>
    <col min="4610" max="4610" width="4.625" style="1" customWidth="1"/>
    <col min="4611" max="4611" width="7.125" style="1" customWidth="1"/>
    <col min="4612" max="4612" width="30.625" style="1" customWidth="1"/>
    <col min="4613" max="4613" width="4.625" style="1" customWidth="1"/>
    <col min="4614" max="4614" width="3.625" style="1" customWidth="1"/>
    <col min="4615" max="4615" width="4.625" style="1" customWidth="1"/>
    <col min="4616" max="4616" width="30.625" style="1" customWidth="1"/>
    <col min="4617" max="4617" width="3.625" style="1" customWidth="1"/>
    <col min="4618" max="4618" width="10.625" style="1" customWidth="1"/>
    <col min="4619" max="4619" width="4.625" style="1" customWidth="1"/>
    <col min="4620" max="4620" width="7" style="1" customWidth="1"/>
    <col min="4621" max="4621" width="30.625" style="1" customWidth="1"/>
    <col min="4622" max="4622" width="4.75" style="1" customWidth="1"/>
    <col min="4623" max="4623" width="3.625" style="1" customWidth="1"/>
    <col min="4624" max="4624" width="4.625" style="1" customWidth="1"/>
    <col min="4625" max="4625" width="30.625" style="1" customWidth="1"/>
    <col min="4626" max="4863" width="9" style="1"/>
    <col min="4864" max="4864" width="3.625" style="1" customWidth="1"/>
    <col min="4865" max="4865" width="10.625" style="1" customWidth="1"/>
    <col min="4866" max="4866" width="4.625" style="1" customWidth="1"/>
    <col min="4867" max="4867" width="7.125" style="1" customWidth="1"/>
    <col min="4868" max="4868" width="30.625" style="1" customWidth="1"/>
    <col min="4869" max="4869" width="4.625" style="1" customWidth="1"/>
    <col min="4870" max="4870" width="3.625" style="1" customWidth="1"/>
    <col min="4871" max="4871" width="4.625" style="1" customWidth="1"/>
    <col min="4872" max="4872" width="30.625" style="1" customWidth="1"/>
    <col min="4873" max="4873" width="3.625" style="1" customWidth="1"/>
    <col min="4874" max="4874" width="10.625" style="1" customWidth="1"/>
    <col min="4875" max="4875" width="4.625" style="1" customWidth="1"/>
    <col min="4876" max="4876" width="7" style="1" customWidth="1"/>
    <col min="4877" max="4877" width="30.625" style="1" customWidth="1"/>
    <col min="4878" max="4878" width="4.75" style="1" customWidth="1"/>
    <col min="4879" max="4879" width="3.625" style="1" customWidth="1"/>
    <col min="4880" max="4880" width="4.625" style="1" customWidth="1"/>
    <col min="4881" max="4881" width="30.625" style="1" customWidth="1"/>
    <col min="4882" max="5119" width="9" style="1"/>
    <col min="5120" max="5120" width="3.625" style="1" customWidth="1"/>
    <col min="5121" max="5121" width="10.625" style="1" customWidth="1"/>
    <col min="5122" max="5122" width="4.625" style="1" customWidth="1"/>
    <col min="5123" max="5123" width="7.125" style="1" customWidth="1"/>
    <col min="5124" max="5124" width="30.625" style="1" customWidth="1"/>
    <col min="5125" max="5125" width="4.625" style="1" customWidth="1"/>
    <col min="5126" max="5126" width="3.625" style="1" customWidth="1"/>
    <col min="5127" max="5127" width="4.625" style="1" customWidth="1"/>
    <col min="5128" max="5128" width="30.625" style="1" customWidth="1"/>
    <col min="5129" max="5129" width="3.625" style="1" customWidth="1"/>
    <col min="5130" max="5130" width="10.625" style="1" customWidth="1"/>
    <col min="5131" max="5131" width="4.625" style="1" customWidth="1"/>
    <col min="5132" max="5132" width="7" style="1" customWidth="1"/>
    <col min="5133" max="5133" width="30.625" style="1" customWidth="1"/>
    <col min="5134" max="5134" width="4.75" style="1" customWidth="1"/>
    <col min="5135" max="5135" width="3.625" style="1" customWidth="1"/>
    <col min="5136" max="5136" width="4.625" style="1" customWidth="1"/>
    <col min="5137" max="5137" width="30.625" style="1" customWidth="1"/>
    <col min="5138" max="5375" width="9" style="1"/>
    <col min="5376" max="5376" width="3.625" style="1" customWidth="1"/>
    <col min="5377" max="5377" width="10.625" style="1" customWidth="1"/>
    <col min="5378" max="5378" width="4.625" style="1" customWidth="1"/>
    <col min="5379" max="5379" width="7.125" style="1" customWidth="1"/>
    <col min="5380" max="5380" width="30.625" style="1" customWidth="1"/>
    <col min="5381" max="5381" width="4.625" style="1" customWidth="1"/>
    <col min="5382" max="5382" width="3.625" style="1" customWidth="1"/>
    <col min="5383" max="5383" width="4.625" style="1" customWidth="1"/>
    <col min="5384" max="5384" width="30.625" style="1" customWidth="1"/>
    <col min="5385" max="5385" width="3.625" style="1" customWidth="1"/>
    <col min="5386" max="5386" width="10.625" style="1" customWidth="1"/>
    <col min="5387" max="5387" width="4.625" style="1" customWidth="1"/>
    <col min="5388" max="5388" width="7" style="1" customWidth="1"/>
    <col min="5389" max="5389" width="30.625" style="1" customWidth="1"/>
    <col min="5390" max="5390" width="4.75" style="1" customWidth="1"/>
    <col min="5391" max="5391" width="3.625" style="1" customWidth="1"/>
    <col min="5392" max="5392" width="4.625" style="1" customWidth="1"/>
    <col min="5393" max="5393" width="30.625" style="1" customWidth="1"/>
    <col min="5394" max="5631" width="9" style="1"/>
    <col min="5632" max="5632" width="3.625" style="1" customWidth="1"/>
    <col min="5633" max="5633" width="10.625" style="1" customWidth="1"/>
    <col min="5634" max="5634" width="4.625" style="1" customWidth="1"/>
    <col min="5635" max="5635" width="7.125" style="1" customWidth="1"/>
    <col min="5636" max="5636" width="30.625" style="1" customWidth="1"/>
    <col min="5637" max="5637" width="4.625" style="1" customWidth="1"/>
    <col min="5638" max="5638" width="3.625" style="1" customWidth="1"/>
    <col min="5639" max="5639" width="4.625" style="1" customWidth="1"/>
    <col min="5640" max="5640" width="30.625" style="1" customWidth="1"/>
    <col min="5641" max="5641" width="3.625" style="1" customWidth="1"/>
    <col min="5642" max="5642" width="10.625" style="1" customWidth="1"/>
    <col min="5643" max="5643" width="4.625" style="1" customWidth="1"/>
    <col min="5644" max="5644" width="7" style="1" customWidth="1"/>
    <col min="5645" max="5645" width="30.625" style="1" customWidth="1"/>
    <col min="5646" max="5646" width="4.75" style="1" customWidth="1"/>
    <col min="5647" max="5647" width="3.625" style="1" customWidth="1"/>
    <col min="5648" max="5648" width="4.625" style="1" customWidth="1"/>
    <col min="5649" max="5649" width="30.625" style="1" customWidth="1"/>
    <col min="5650" max="5887" width="9" style="1"/>
    <col min="5888" max="5888" width="3.625" style="1" customWidth="1"/>
    <col min="5889" max="5889" width="10.625" style="1" customWidth="1"/>
    <col min="5890" max="5890" width="4.625" style="1" customWidth="1"/>
    <col min="5891" max="5891" width="7.125" style="1" customWidth="1"/>
    <col min="5892" max="5892" width="30.625" style="1" customWidth="1"/>
    <col min="5893" max="5893" width="4.625" style="1" customWidth="1"/>
    <col min="5894" max="5894" width="3.625" style="1" customWidth="1"/>
    <col min="5895" max="5895" width="4.625" style="1" customWidth="1"/>
    <col min="5896" max="5896" width="30.625" style="1" customWidth="1"/>
    <col min="5897" max="5897" width="3.625" style="1" customWidth="1"/>
    <col min="5898" max="5898" width="10.625" style="1" customWidth="1"/>
    <col min="5899" max="5899" width="4.625" style="1" customWidth="1"/>
    <col min="5900" max="5900" width="7" style="1" customWidth="1"/>
    <col min="5901" max="5901" width="30.625" style="1" customWidth="1"/>
    <col min="5902" max="5902" width="4.75" style="1" customWidth="1"/>
    <col min="5903" max="5903" width="3.625" style="1" customWidth="1"/>
    <col min="5904" max="5904" width="4.625" style="1" customWidth="1"/>
    <col min="5905" max="5905" width="30.625" style="1" customWidth="1"/>
    <col min="5906" max="6143" width="9" style="1"/>
    <col min="6144" max="6144" width="3.625" style="1" customWidth="1"/>
    <col min="6145" max="6145" width="10.625" style="1" customWidth="1"/>
    <col min="6146" max="6146" width="4.625" style="1" customWidth="1"/>
    <col min="6147" max="6147" width="7.125" style="1" customWidth="1"/>
    <col min="6148" max="6148" width="30.625" style="1" customWidth="1"/>
    <col min="6149" max="6149" width="4.625" style="1" customWidth="1"/>
    <col min="6150" max="6150" width="3.625" style="1" customWidth="1"/>
    <col min="6151" max="6151" width="4.625" style="1" customWidth="1"/>
    <col min="6152" max="6152" width="30.625" style="1" customWidth="1"/>
    <col min="6153" max="6153" width="3.625" style="1" customWidth="1"/>
    <col min="6154" max="6154" width="10.625" style="1" customWidth="1"/>
    <col min="6155" max="6155" width="4.625" style="1" customWidth="1"/>
    <col min="6156" max="6156" width="7" style="1" customWidth="1"/>
    <col min="6157" max="6157" width="30.625" style="1" customWidth="1"/>
    <col min="6158" max="6158" width="4.75" style="1" customWidth="1"/>
    <col min="6159" max="6159" width="3.625" style="1" customWidth="1"/>
    <col min="6160" max="6160" width="4.625" style="1" customWidth="1"/>
    <col min="6161" max="6161" width="30.625" style="1" customWidth="1"/>
    <col min="6162" max="6399" width="9" style="1"/>
    <col min="6400" max="6400" width="3.625" style="1" customWidth="1"/>
    <col min="6401" max="6401" width="10.625" style="1" customWidth="1"/>
    <col min="6402" max="6402" width="4.625" style="1" customWidth="1"/>
    <col min="6403" max="6403" width="7.125" style="1" customWidth="1"/>
    <col min="6404" max="6404" width="30.625" style="1" customWidth="1"/>
    <col min="6405" max="6405" width="4.625" style="1" customWidth="1"/>
    <col min="6406" max="6406" width="3.625" style="1" customWidth="1"/>
    <col min="6407" max="6407" width="4.625" style="1" customWidth="1"/>
    <col min="6408" max="6408" width="30.625" style="1" customWidth="1"/>
    <col min="6409" max="6409" width="3.625" style="1" customWidth="1"/>
    <col min="6410" max="6410" width="10.625" style="1" customWidth="1"/>
    <col min="6411" max="6411" width="4.625" style="1" customWidth="1"/>
    <col min="6412" max="6412" width="7" style="1" customWidth="1"/>
    <col min="6413" max="6413" width="30.625" style="1" customWidth="1"/>
    <col min="6414" max="6414" width="4.75" style="1" customWidth="1"/>
    <col min="6415" max="6415" width="3.625" style="1" customWidth="1"/>
    <col min="6416" max="6416" width="4.625" style="1" customWidth="1"/>
    <col min="6417" max="6417" width="30.625" style="1" customWidth="1"/>
    <col min="6418" max="6655" width="9" style="1"/>
    <col min="6656" max="6656" width="3.625" style="1" customWidth="1"/>
    <col min="6657" max="6657" width="10.625" style="1" customWidth="1"/>
    <col min="6658" max="6658" width="4.625" style="1" customWidth="1"/>
    <col min="6659" max="6659" width="7.125" style="1" customWidth="1"/>
    <col min="6660" max="6660" width="30.625" style="1" customWidth="1"/>
    <col min="6661" max="6661" width="4.625" style="1" customWidth="1"/>
    <col min="6662" max="6662" width="3.625" style="1" customWidth="1"/>
    <col min="6663" max="6663" width="4.625" style="1" customWidth="1"/>
    <col min="6664" max="6664" width="30.625" style="1" customWidth="1"/>
    <col min="6665" max="6665" width="3.625" style="1" customWidth="1"/>
    <col min="6666" max="6666" width="10.625" style="1" customWidth="1"/>
    <col min="6667" max="6667" width="4.625" style="1" customWidth="1"/>
    <col min="6668" max="6668" width="7" style="1" customWidth="1"/>
    <col min="6669" max="6669" width="30.625" style="1" customWidth="1"/>
    <col min="6670" max="6670" width="4.75" style="1" customWidth="1"/>
    <col min="6671" max="6671" width="3.625" style="1" customWidth="1"/>
    <col min="6672" max="6672" width="4.625" style="1" customWidth="1"/>
    <col min="6673" max="6673" width="30.625" style="1" customWidth="1"/>
    <col min="6674" max="6911" width="9" style="1"/>
    <col min="6912" max="6912" width="3.625" style="1" customWidth="1"/>
    <col min="6913" max="6913" width="10.625" style="1" customWidth="1"/>
    <col min="6914" max="6914" width="4.625" style="1" customWidth="1"/>
    <col min="6915" max="6915" width="7.125" style="1" customWidth="1"/>
    <col min="6916" max="6916" width="30.625" style="1" customWidth="1"/>
    <col min="6917" max="6917" width="4.625" style="1" customWidth="1"/>
    <col min="6918" max="6918" width="3.625" style="1" customWidth="1"/>
    <col min="6919" max="6919" width="4.625" style="1" customWidth="1"/>
    <col min="6920" max="6920" width="30.625" style="1" customWidth="1"/>
    <col min="6921" max="6921" width="3.625" style="1" customWidth="1"/>
    <col min="6922" max="6922" width="10.625" style="1" customWidth="1"/>
    <col min="6923" max="6923" width="4.625" style="1" customWidth="1"/>
    <col min="6924" max="6924" width="7" style="1" customWidth="1"/>
    <col min="6925" max="6925" width="30.625" style="1" customWidth="1"/>
    <col min="6926" max="6926" width="4.75" style="1" customWidth="1"/>
    <col min="6927" max="6927" width="3.625" style="1" customWidth="1"/>
    <col min="6928" max="6928" width="4.625" style="1" customWidth="1"/>
    <col min="6929" max="6929" width="30.625" style="1" customWidth="1"/>
    <col min="6930" max="7167" width="9" style="1"/>
    <col min="7168" max="7168" width="3.625" style="1" customWidth="1"/>
    <col min="7169" max="7169" width="10.625" style="1" customWidth="1"/>
    <col min="7170" max="7170" width="4.625" style="1" customWidth="1"/>
    <col min="7171" max="7171" width="7.125" style="1" customWidth="1"/>
    <col min="7172" max="7172" width="30.625" style="1" customWidth="1"/>
    <col min="7173" max="7173" width="4.625" style="1" customWidth="1"/>
    <col min="7174" max="7174" width="3.625" style="1" customWidth="1"/>
    <col min="7175" max="7175" width="4.625" style="1" customWidth="1"/>
    <col min="7176" max="7176" width="30.625" style="1" customWidth="1"/>
    <col min="7177" max="7177" width="3.625" style="1" customWidth="1"/>
    <col min="7178" max="7178" width="10.625" style="1" customWidth="1"/>
    <col min="7179" max="7179" width="4.625" style="1" customWidth="1"/>
    <col min="7180" max="7180" width="7" style="1" customWidth="1"/>
    <col min="7181" max="7181" width="30.625" style="1" customWidth="1"/>
    <col min="7182" max="7182" width="4.75" style="1" customWidth="1"/>
    <col min="7183" max="7183" width="3.625" style="1" customWidth="1"/>
    <col min="7184" max="7184" width="4.625" style="1" customWidth="1"/>
    <col min="7185" max="7185" width="30.625" style="1" customWidth="1"/>
    <col min="7186" max="7423" width="9" style="1"/>
    <col min="7424" max="7424" width="3.625" style="1" customWidth="1"/>
    <col min="7425" max="7425" width="10.625" style="1" customWidth="1"/>
    <col min="7426" max="7426" width="4.625" style="1" customWidth="1"/>
    <col min="7427" max="7427" width="7.125" style="1" customWidth="1"/>
    <col min="7428" max="7428" width="30.625" style="1" customWidth="1"/>
    <col min="7429" max="7429" width="4.625" style="1" customWidth="1"/>
    <col min="7430" max="7430" width="3.625" style="1" customWidth="1"/>
    <col min="7431" max="7431" width="4.625" style="1" customWidth="1"/>
    <col min="7432" max="7432" width="30.625" style="1" customWidth="1"/>
    <col min="7433" max="7433" width="3.625" style="1" customWidth="1"/>
    <col min="7434" max="7434" width="10.625" style="1" customWidth="1"/>
    <col min="7435" max="7435" width="4.625" style="1" customWidth="1"/>
    <col min="7436" max="7436" width="7" style="1" customWidth="1"/>
    <col min="7437" max="7437" width="30.625" style="1" customWidth="1"/>
    <col min="7438" max="7438" width="4.75" style="1" customWidth="1"/>
    <col min="7439" max="7439" width="3.625" style="1" customWidth="1"/>
    <col min="7440" max="7440" width="4.625" style="1" customWidth="1"/>
    <col min="7441" max="7441" width="30.625" style="1" customWidth="1"/>
    <col min="7442" max="7679" width="9" style="1"/>
    <col min="7680" max="7680" width="3.625" style="1" customWidth="1"/>
    <col min="7681" max="7681" width="10.625" style="1" customWidth="1"/>
    <col min="7682" max="7682" width="4.625" style="1" customWidth="1"/>
    <col min="7683" max="7683" width="7.125" style="1" customWidth="1"/>
    <col min="7684" max="7684" width="30.625" style="1" customWidth="1"/>
    <col min="7685" max="7685" width="4.625" style="1" customWidth="1"/>
    <col min="7686" max="7686" width="3.625" style="1" customWidth="1"/>
    <col min="7687" max="7687" width="4.625" style="1" customWidth="1"/>
    <col min="7688" max="7688" width="30.625" style="1" customWidth="1"/>
    <col min="7689" max="7689" width="3.625" style="1" customWidth="1"/>
    <col min="7690" max="7690" width="10.625" style="1" customWidth="1"/>
    <col min="7691" max="7691" width="4.625" style="1" customWidth="1"/>
    <col min="7692" max="7692" width="7" style="1" customWidth="1"/>
    <col min="7693" max="7693" width="30.625" style="1" customWidth="1"/>
    <col min="7694" max="7694" width="4.75" style="1" customWidth="1"/>
    <col min="7695" max="7695" width="3.625" style="1" customWidth="1"/>
    <col min="7696" max="7696" width="4.625" style="1" customWidth="1"/>
    <col min="7697" max="7697" width="30.625" style="1" customWidth="1"/>
    <col min="7698" max="7935" width="9" style="1"/>
    <col min="7936" max="7936" width="3.625" style="1" customWidth="1"/>
    <col min="7937" max="7937" width="10.625" style="1" customWidth="1"/>
    <col min="7938" max="7938" width="4.625" style="1" customWidth="1"/>
    <col min="7939" max="7939" width="7.125" style="1" customWidth="1"/>
    <col min="7940" max="7940" width="30.625" style="1" customWidth="1"/>
    <col min="7941" max="7941" width="4.625" style="1" customWidth="1"/>
    <col min="7942" max="7942" width="3.625" style="1" customWidth="1"/>
    <col min="7943" max="7943" width="4.625" style="1" customWidth="1"/>
    <col min="7944" max="7944" width="30.625" style="1" customWidth="1"/>
    <col min="7945" max="7945" width="3.625" style="1" customWidth="1"/>
    <col min="7946" max="7946" width="10.625" style="1" customWidth="1"/>
    <col min="7947" max="7947" width="4.625" style="1" customWidth="1"/>
    <col min="7948" max="7948" width="7" style="1" customWidth="1"/>
    <col min="7949" max="7949" width="30.625" style="1" customWidth="1"/>
    <col min="7950" max="7950" width="4.75" style="1" customWidth="1"/>
    <col min="7951" max="7951" width="3.625" style="1" customWidth="1"/>
    <col min="7952" max="7952" width="4.625" style="1" customWidth="1"/>
    <col min="7953" max="7953" width="30.625" style="1" customWidth="1"/>
    <col min="7954" max="8191" width="9" style="1"/>
    <col min="8192" max="8192" width="3.625" style="1" customWidth="1"/>
    <col min="8193" max="8193" width="10.625" style="1" customWidth="1"/>
    <col min="8194" max="8194" width="4.625" style="1" customWidth="1"/>
    <col min="8195" max="8195" width="7.125" style="1" customWidth="1"/>
    <col min="8196" max="8196" width="30.625" style="1" customWidth="1"/>
    <col min="8197" max="8197" width="4.625" style="1" customWidth="1"/>
    <col min="8198" max="8198" width="3.625" style="1" customWidth="1"/>
    <col min="8199" max="8199" width="4.625" style="1" customWidth="1"/>
    <col min="8200" max="8200" width="30.625" style="1" customWidth="1"/>
    <col min="8201" max="8201" width="3.625" style="1" customWidth="1"/>
    <col min="8202" max="8202" width="10.625" style="1" customWidth="1"/>
    <col min="8203" max="8203" width="4.625" style="1" customWidth="1"/>
    <col min="8204" max="8204" width="7" style="1" customWidth="1"/>
    <col min="8205" max="8205" width="30.625" style="1" customWidth="1"/>
    <col min="8206" max="8206" width="4.75" style="1" customWidth="1"/>
    <col min="8207" max="8207" width="3.625" style="1" customWidth="1"/>
    <col min="8208" max="8208" width="4.625" style="1" customWidth="1"/>
    <col min="8209" max="8209" width="30.625" style="1" customWidth="1"/>
    <col min="8210" max="8447" width="9" style="1"/>
    <col min="8448" max="8448" width="3.625" style="1" customWidth="1"/>
    <col min="8449" max="8449" width="10.625" style="1" customWidth="1"/>
    <col min="8450" max="8450" width="4.625" style="1" customWidth="1"/>
    <col min="8451" max="8451" width="7.125" style="1" customWidth="1"/>
    <col min="8452" max="8452" width="30.625" style="1" customWidth="1"/>
    <col min="8453" max="8453" width="4.625" style="1" customWidth="1"/>
    <col min="8454" max="8454" width="3.625" style="1" customWidth="1"/>
    <col min="8455" max="8455" width="4.625" style="1" customWidth="1"/>
    <col min="8456" max="8456" width="30.625" style="1" customWidth="1"/>
    <col min="8457" max="8457" width="3.625" style="1" customWidth="1"/>
    <col min="8458" max="8458" width="10.625" style="1" customWidth="1"/>
    <col min="8459" max="8459" width="4.625" style="1" customWidth="1"/>
    <col min="8460" max="8460" width="7" style="1" customWidth="1"/>
    <col min="8461" max="8461" width="30.625" style="1" customWidth="1"/>
    <col min="8462" max="8462" width="4.75" style="1" customWidth="1"/>
    <col min="8463" max="8463" width="3.625" style="1" customWidth="1"/>
    <col min="8464" max="8464" width="4.625" style="1" customWidth="1"/>
    <col min="8465" max="8465" width="30.625" style="1" customWidth="1"/>
    <col min="8466" max="8703" width="9" style="1"/>
    <col min="8704" max="8704" width="3.625" style="1" customWidth="1"/>
    <col min="8705" max="8705" width="10.625" style="1" customWidth="1"/>
    <col min="8706" max="8706" width="4.625" style="1" customWidth="1"/>
    <col min="8707" max="8707" width="7.125" style="1" customWidth="1"/>
    <col min="8708" max="8708" width="30.625" style="1" customWidth="1"/>
    <col min="8709" max="8709" width="4.625" style="1" customWidth="1"/>
    <col min="8710" max="8710" width="3.625" style="1" customWidth="1"/>
    <col min="8711" max="8711" width="4.625" style="1" customWidth="1"/>
    <col min="8712" max="8712" width="30.625" style="1" customWidth="1"/>
    <col min="8713" max="8713" width="3.625" style="1" customWidth="1"/>
    <col min="8714" max="8714" width="10.625" style="1" customWidth="1"/>
    <col min="8715" max="8715" width="4.625" style="1" customWidth="1"/>
    <col min="8716" max="8716" width="7" style="1" customWidth="1"/>
    <col min="8717" max="8717" width="30.625" style="1" customWidth="1"/>
    <col min="8718" max="8718" width="4.75" style="1" customWidth="1"/>
    <col min="8719" max="8719" width="3.625" style="1" customWidth="1"/>
    <col min="8720" max="8720" width="4.625" style="1" customWidth="1"/>
    <col min="8721" max="8721" width="30.625" style="1" customWidth="1"/>
    <col min="8722" max="8959" width="9" style="1"/>
    <col min="8960" max="8960" width="3.625" style="1" customWidth="1"/>
    <col min="8961" max="8961" width="10.625" style="1" customWidth="1"/>
    <col min="8962" max="8962" width="4.625" style="1" customWidth="1"/>
    <col min="8963" max="8963" width="7.125" style="1" customWidth="1"/>
    <col min="8964" max="8964" width="30.625" style="1" customWidth="1"/>
    <col min="8965" max="8965" width="4.625" style="1" customWidth="1"/>
    <col min="8966" max="8966" width="3.625" style="1" customWidth="1"/>
    <col min="8967" max="8967" width="4.625" style="1" customWidth="1"/>
    <col min="8968" max="8968" width="30.625" style="1" customWidth="1"/>
    <col min="8969" max="8969" width="3.625" style="1" customWidth="1"/>
    <col min="8970" max="8970" width="10.625" style="1" customWidth="1"/>
    <col min="8971" max="8971" width="4.625" style="1" customWidth="1"/>
    <col min="8972" max="8972" width="7" style="1" customWidth="1"/>
    <col min="8973" max="8973" width="30.625" style="1" customWidth="1"/>
    <col min="8974" max="8974" width="4.75" style="1" customWidth="1"/>
    <col min="8975" max="8975" width="3.625" style="1" customWidth="1"/>
    <col min="8976" max="8976" width="4.625" style="1" customWidth="1"/>
    <col min="8977" max="8977" width="30.625" style="1" customWidth="1"/>
    <col min="8978" max="9215" width="9" style="1"/>
    <col min="9216" max="9216" width="3.625" style="1" customWidth="1"/>
    <col min="9217" max="9217" width="10.625" style="1" customWidth="1"/>
    <col min="9218" max="9218" width="4.625" style="1" customWidth="1"/>
    <col min="9219" max="9219" width="7.125" style="1" customWidth="1"/>
    <col min="9220" max="9220" width="30.625" style="1" customWidth="1"/>
    <col min="9221" max="9221" width="4.625" style="1" customWidth="1"/>
    <col min="9222" max="9222" width="3.625" style="1" customWidth="1"/>
    <col min="9223" max="9223" width="4.625" style="1" customWidth="1"/>
    <col min="9224" max="9224" width="30.625" style="1" customWidth="1"/>
    <col min="9225" max="9225" width="3.625" style="1" customWidth="1"/>
    <col min="9226" max="9226" width="10.625" style="1" customWidth="1"/>
    <col min="9227" max="9227" width="4.625" style="1" customWidth="1"/>
    <col min="9228" max="9228" width="7" style="1" customWidth="1"/>
    <col min="9229" max="9229" width="30.625" style="1" customWidth="1"/>
    <col min="9230" max="9230" width="4.75" style="1" customWidth="1"/>
    <col min="9231" max="9231" width="3.625" style="1" customWidth="1"/>
    <col min="9232" max="9232" width="4.625" style="1" customWidth="1"/>
    <col min="9233" max="9233" width="30.625" style="1" customWidth="1"/>
    <col min="9234" max="9471" width="9" style="1"/>
    <col min="9472" max="9472" width="3.625" style="1" customWidth="1"/>
    <col min="9473" max="9473" width="10.625" style="1" customWidth="1"/>
    <col min="9474" max="9474" width="4.625" style="1" customWidth="1"/>
    <col min="9475" max="9475" width="7.125" style="1" customWidth="1"/>
    <col min="9476" max="9476" width="30.625" style="1" customWidth="1"/>
    <col min="9477" max="9477" width="4.625" style="1" customWidth="1"/>
    <col min="9478" max="9478" width="3.625" style="1" customWidth="1"/>
    <col min="9479" max="9479" width="4.625" style="1" customWidth="1"/>
    <col min="9480" max="9480" width="30.625" style="1" customWidth="1"/>
    <col min="9481" max="9481" width="3.625" style="1" customWidth="1"/>
    <col min="9482" max="9482" width="10.625" style="1" customWidth="1"/>
    <col min="9483" max="9483" width="4.625" style="1" customWidth="1"/>
    <col min="9484" max="9484" width="7" style="1" customWidth="1"/>
    <col min="9485" max="9485" width="30.625" style="1" customWidth="1"/>
    <col min="9486" max="9486" width="4.75" style="1" customWidth="1"/>
    <col min="9487" max="9487" width="3.625" style="1" customWidth="1"/>
    <col min="9488" max="9488" width="4.625" style="1" customWidth="1"/>
    <col min="9489" max="9489" width="30.625" style="1" customWidth="1"/>
    <col min="9490" max="9727" width="9" style="1"/>
    <col min="9728" max="9728" width="3.625" style="1" customWidth="1"/>
    <col min="9729" max="9729" width="10.625" style="1" customWidth="1"/>
    <col min="9730" max="9730" width="4.625" style="1" customWidth="1"/>
    <col min="9731" max="9731" width="7.125" style="1" customWidth="1"/>
    <col min="9732" max="9732" width="30.625" style="1" customWidth="1"/>
    <col min="9733" max="9733" width="4.625" style="1" customWidth="1"/>
    <col min="9734" max="9734" width="3.625" style="1" customWidth="1"/>
    <col min="9735" max="9735" width="4.625" style="1" customWidth="1"/>
    <col min="9736" max="9736" width="30.625" style="1" customWidth="1"/>
    <col min="9737" max="9737" width="3.625" style="1" customWidth="1"/>
    <col min="9738" max="9738" width="10.625" style="1" customWidth="1"/>
    <col min="9739" max="9739" width="4.625" style="1" customWidth="1"/>
    <col min="9740" max="9740" width="7" style="1" customWidth="1"/>
    <col min="9741" max="9741" width="30.625" style="1" customWidth="1"/>
    <col min="9742" max="9742" width="4.75" style="1" customWidth="1"/>
    <col min="9743" max="9743" width="3.625" style="1" customWidth="1"/>
    <col min="9744" max="9744" width="4.625" style="1" customWidth="1"/>
    <col min="9745" max="9745" width="30.625" style="1" customWidth="1"/>
    <col min="9746" max="9983" width="9" style="1"/>
    <col min="9984" max="9984" width="3.625" style="1" customWidth="1"/>
    <col min="9985" max="9985" width="10.625" style="1" customWidth="1"/>
    <col min="9986" max="9986" width="4.625" style="1" customWidth="1"/>
    <col min="9987" max="9987" width="7.125" style="1" customWidth="1"/>
    <col min="9988" max="9988" width="30.625" style="1" customWidth="1"/>
    <col min="9989" max="9989" width="4.625" style="1" customWidth="1"/>
    <col min="9990" max="9990" width="3.625" style="1" customWidth="1"/>
    <col min="9991" max="9991" width="4.625" style="1" customWidth="1"/>
    <col min="9992" max="9992" width="30.625" style="1" customWidth="1"/>
    <col min="9993" max="9993" width="3.625" style="1" customWidth="1"/>
    <col min="9994" max="9994" width="10.625" style="1" customWidth="1"/>
    <col min="9995" max="9995" width="4.625" style="1" customWidth="1"/>
    <col min="9996" max="9996" width="7" style="1" customWidth="1"/>
    <col min="9997" max="9997" width="30.625" style="1" customWidth="1"/>
    <col min="9998" max="9998" width="4.75" style="1" customWidth="1"/>
    <col min="9999" max="9999" width="3.625" style="1" customWidth="1"/>
    <col min="10000" max="10000" width="4.625" style="1" customWidth="1"/>
    <col min="10001" max="10001" width="30.625" style="1" customWidth="1"/>
    <col min="10002" max="10239" width="9" style="1"/>
    <col min="10240" max="10240" width="3.625" style="1" customWidth="1"/>
    <col min="10241" max="10241" width="10.625" style="1" customWidth="1"/>
    <col min="10242" max="10242" width="4.625" style="1" customWidth="1"/>
    <col min="10243" max="10243" width="7.125" style="1" customWidth="1"/>
    <col min="10244" max="10244" width="30.625" style="1" customWidth="1"/>
    <col min="10245" max="10245" width="4.625" style="1" customWidth="1"/>
    <col min="10246" max="10246" width="3.625" style="1" customWidth="1"/>
    <col min="10247" max="10247" width="4.625" style="1" customWidth="1"/>
    <col min="10248" max="10248" width="30.625" style="1" customWidth="1"/>
    <col min="10249" max="10249" width="3.625" style="1" customWidth="1"/>
    <col min="10250" max="10250" width="10.625" style="1" customWidth="1"/>
    <col min="10251" max="10251" width="4.625" style="1" customWidth="1"/>
    <col min="10252" max="10252" width="7" style="1" customWidth="1"/>
    <col min="10253" max="10253" width="30.625" style="1" customWidth="1"/>
    <col min="10254" max="10254" width="4.75" style="1" customWidth="1"/>
    <col min="10255" max="10255" width="3.625" style="1" customWidth="1"/>
    <col min="10256" max="10256" width="4.625" style="1" customWidth="1"/>
    <col min="10257" max="10257" width="30.625" style="1" customWidth="1"/>
    <col min="10258" max="10495" width="9" style="1"/>
    <col min="10496" max="10496" width="3.625" style="1" customWidth="1"/>
    <col min="10497" max="10497" width="10.625" style="1" customWidth="1"/>
    <col min="10498" max="10498" width="4.625" style="1" customWidth="1"/>
    <col min="10499" max="10499" width="7.125" style="1" customWidth="1"/>
    <col min="10500" max="10500" width="30.625" style="1" customWidth="1"/>
    <col min="10501" max="10501" width="4.625" style="1" customWidth="1"/>
    <col min="10502" max="10502" width="3.625" style="1" customWidth="1"/>
    <col min="10503" max="10503" width="4.625" style="1" customWidth="1"/>
    <col min="10504" max="10504" width="30.625" style="1" customWidth="1"/>
    <col min="10505" max="10505" width="3.625" style="1" customWidth="1"/>
    <col min="10506" max="10506" width="10.625" style="1" customWidth="1"/>
    <col min="10507" max="10507" width="4.625" style="1" customWidth="1"/>
    <col min="10508" max="10508" width="7" style="1" customWidth="1"/>
    <col min="10509" max="10509" width="30.625" style="1" customWidth="1"/>
    <col min="10510" max="10510" width="4.75" style="1" customWidth="1"/>
    <col min="10511" max="10511" width="3.625" style="1" customWidth="1"/>
    <col min="10512" max="10512" width="4.625" style="1" customWidth="1"/>
    <col min="10513" max="10513" width="30.625" style="1" customWidth="1"/>
    <col min="10514" max="10751" width="9" style="1"/>
    <col min="10752" max="10752" width="3.625" style="1" customWidth="1"/>
    <col min="10753" max="10753" width="10.625" style="1" customWidth="1"/>
    <col min="10754" max="10754" width="4.625" style="1" customWidth="1"/>
    <col min="10755" max="10755" width="7.125" style="1" customWidth="1"/>
    <col min="10756" max="10756" width="30.625" style="1" customWidth="1"/>
    <col min="10757" max="10757" width="4.625" style="1" customWidth="1"/>
    <col min="10758" max="10758" width="3.625" style="1" customWidth="1"/>
    <col min="10759" max="10759" width="4.625" style="1" customWidth="1"/>
    <col min="10760" max="10760" width="30.625" style="1" customWidth="1"/>
    <col min="10761" max="10761" width="3.625" style="1" customWidth="1"/>
    <col min="10762" max="10762" width="10.625" style="1" customWidth="1"/>
    <col min="10763" max="10763" width="4.625" style="1" customWidth="1"/>
    <col min="10764" max="10764" width="7" style="1" customWidth="1"/>
    <col min="10765" max="10765" width="30.625" style="1" customWidth="1"/>
    <col min="10766" max="10766" width="4.75" style="1" customWidth="1"/>
    <col min="10767" max="10767" width="3.625" style="1" customWidth="1"/>
    <col min="10768" max="10768" width="4.625" style="1" customWidth="1"/>
    <col min="10769" max="10769" width="30.625" style="1" customWidth="1"/>
    <col min="10770" max="11007" width="9" style="1"/>
    <col min="11008" max="11008" width="3.625" style="1" customWidth="1"/>
    <col min="11009" max="11009" width="10.625" style="1" customWidth="1"/>
    <col min="11010" max="11010" width="4.625" style="1" customWidth="1"/>
    <col min="11011" max="11011" width="7.125" style="1" customWidth="1"/>
    <col min="11012" max="11012" width="30.625" style="1" customWidth="1"/>
    <col min="11013" max="11013" width="4.625" style="1" customWidth="1"/>
    <col min="11014" max="11014" width="3.625" style="1" customWidth="1"/>
    <col min="11015" max="11015" width="4.625" style="1" customWidth="1"/>
    <col min="11016" max="11016" width="30.625" style="1" customWidth="1"/>
    <col min="11017" max="11017" width="3.625" style="1" customWidth="1"/>
    <col min="11018" max="11018" width="10.625" style="1" customWidth="1"/>
    <col min="11019" max="11019" width="4.625" style="1" customWidth="1"/>
    <col min="11020" max="11020" width="7" style="1" customWidth="1"/>
    <col min="11021" max="11021" width="30.625" style="1" customWidth="1"/>
    <col min="11022" max="11022" width="4.75" style="1" customWidth="1"/>
    <col min="11023" max="11023" width="3.625" style="1" customWidth="1"/>
    <col min="11024" max="11024" width="4.625" style="1" customWidth="1"/>
    <col min="11025" max="11025" width="30.625" style="1" customWidth="1"/>
    <col min="11026" max="11263" width="9" style="1"/>
    <col min="11264" max="11264" width="3.625" style="1" customWidth="1"/>
    <col min="11265" max="11265" width="10.625" style="1" customWidth="1"/>
    <col min="11266" max="11266" width="4.625" style="1" customWidth="1"/>
    <col min="11267" max="11267" width="7.125" style="1" customWidth="1"/>
    <col min="11268" max="11268" width="30.625" style="1" customWidth="1"/>
    <col min="11269" max="11269" width="4.625" style="1" customWidth="1"/>
    <col min="11270" max="11270" width="3.625" style="1" customWidth="1"/>
    <col min="11271" max="11271" width="4.625" style="1" customWidth="1"/>
    <col min="11272" max="11272" width="30.625" style="1" customWidth="1"/>
    <col min="11273" max="11273" width="3.625" style="1" customWidth="1"/>
    <col min="11274" max="11274" width="10.625" style="1" customWidth="1"/>
    <col min="11275" max="11275" width="4.625" style="1" customWidth="1"/>
    <col min="11276" max="11276" width="7" style="1" customWidth="1"/>
    <col min="11277" max="11277" width="30.625" style="1" customWidth="1"/>
    <col min="11278" max="11278" width="4.75" style="1" customWidth="1"/>
    <col min="11279" max="11279" width="3.625" style="1" customWidth="1"/>
    <col min="11280" max="11280" width="4.625" style="1" customWidth="1"/>
    <col min="11281" max="11281" width="30.625" style="1" customWidth="1"/>
    <col min="11282" max="11519" width="9" style="1"/>
    <col min="11520" max="11520" width="3.625" style="1" customWidth="1"/>
    <col min="11521" max="11521" width="10.625" style="1" customWidth="1"/>
    <col min="11522" max="11522" width="4.625" style="1" customWidth="1"/>
    <col min="11523" max="11523" width="7.125" style="1" customWidth="1"/>
    <col min="11524" max="11524" width="30.625" style="1" customWidth="1"/>
    <col min="11525" max="11525" width="4.625" style="1" customWidth="1"/>
    <col min="11526" max="11526" width="3.625" style="1" customWidth="1"/>
    <col min="11527" max="11527" width="4.625" style="1" customWidth="1"/>
    <col min="11528" max="11528" width="30.625" style="1" customWidth="1"/>
    <col min="11529" max="11529" width="3.625" style="1" customWidth="1"/>
    <col min="11530" max="11530" width="10.625" style="1" customWidth="1"/>
    <col min="11531" max="11531" width="4.625" style="1" customWidth="1"/>
    <col min="11532" max="11532" width="7" style="1" customWidth="1"/>
    <col min="11533" max="11533" width="30.625" style="1" customWidth="1"/>
    <col min="11534" max="11534" width="4.75" style="1" customWidth="1"/>
    <col min="11535" max="11535" width="3.625" style="1" customWidth="1"/>
    <col min="11536" max="11536" width="4.625" style="1" customWidth="1"/>
    <col min="11537" max="11537" width="30.625" style="1" customWidth="1"/>
    <col min="11538" max="11775" width="9" style="1"/>
    <col min="11776" max="11776" width="3.625" style="1" customWidth="1"/>
    <col min="11777" max="11777" width="10.625" style="1" customWidth="1"/>
    <col min="11778" max="11778" width="4.625" style="1" customWidth="1"/>
    <col min="11779" max="11779" width="7.125" style="1" customWidth="1"/>
    <col min="11780" max="11780" width="30.625" style="1" customWidth="1"/>
    <col min="11781" max="11781" width="4.625" style="1" customWidth="1"/>
    <col min="11782" max="11782" width="3.625" style="1" customWidth="1"/>
    <col min="11783" max="11783" width="4.625" style="1" customWidth="1"/>
    <col min="11784" max="11784" width="30.625" style="1" customWidth="1"/>
    <col min="11785" max="11785" width="3.625" style="1" customWidth="1"/>
    <col min="11786" max="11786" width="10.625" style="1" customWidth="1"/>
    <col min="11787" max="11787" width="4.625" style="1" customWidth="1"/>
    <col min="11788" max="11788" width="7" style="1" customWidth="1"/>
    <col min="11789" max="11789" width="30.625" style="1" customWidth="1"/>
    <col min="11790" max="11790" width="4.75" style="1" customWidth="1"/>
    <col min="11791" max="11791" width="3.625" style="1" customWidth="1"/>
    <col min="11792" max="11792" width="4.625" style="1" customWidth="1"/>
    <col min="11793" max="11793" width="30.625" style="1" customWidth="1"/>
    <col min="11794" max="12031" width="9" style="1"/>
    <col min="12032" max="12032" width="3.625" style="1" customWidth="1"/>
    <col min="12033" max="12033" width="10.625" style="1" customWidth="1"/>
    <col min="12034" max="12034" width="4.625" style="1" customWidth="1"/>
    <col min="12035" max="12035" width="7.125" style="1" customWidth="1"/>
    <col min="12036" max="12036" width="30.625" style="1" customWidth="1"/>
    <col min="12037" max="12037" width="4.625" style="1" customWidth="1"/>
    <col min="12038" max="12038" width="3.625" style="1" customWidth="1"/>
    <col min="12039" max="12039" width="4.625" style="1" customWidth="1"/>
    <col min="12040" max="12040" width="30.625" style="1" customWidth="1"/>
    <col min="12041" max="12041" width="3.625" style="1" customWidth="1"/>
    <col min="12042" max="12042" width="10.625" style="1" customWidth="1"/>
    <col min="12043" max="12043" width="4.625" style="1" customWidth="1"/>
    <col min="12044" max="12044" width="7" style="1" customWidth="1"/>
    <col min="12045" max="12045" width="30.625" style="1" customWidth="1"/>
    <col min="12046" max="12046" width="4.75" style="1" customWidth="1"/>
    <col min="12047" max="12047" width="3.625" style="1" customWidth="1"/>
    <col min="12048" max="12048" width="4.625" style="1" customWidth="1"/>
    <col min="12049" max="12049" width="30.625" style="1" customWidth="1"/>
    <col min="12050" max="12287" width="9" style="1"/>
    <col min="12288" max="12288" width="3.625" style="1" customWidth="1"/>
    <col min="12289" max="12289" width="10.625" style="1" customWidth="1"/>
    <col min="12290" max="12290" width="4.625" style="1" customWidth="1"/>
    <col min="12291" max="12291" width="7.125" style="1" customWidth="1"/>
    <col min="12292" max="12292" width="30.625" style="1" customWidth="1"/>
    <col min="12293" max="12293" width="4.625" style="1" customWidth="1"/>
    <col min="12294" max="12294" width="3.625" style="1" customWidth="1"/>
    <col min="12295" max="12295" width="4.625" style="1" customWidth="1"/>
    <col min="12296" max="12296" width="30.625" style="1" customWidth="1"/>
    <col min="12297" max="12297" width="3.625" style="1" customWidth="1"/>
    <col min="12298" max="12298" width="10.625" style="1" customWidth="1"/>
    <col min="12299" max="12299" width="4.625" style="1" customWidth="1"/>
    <col min="12300" max="12300" width="7" style="1" customWidth="1"/>
    <col min="12301" max="12301" width="30.625" style="1" customWidth="1"/>
    <col min="12302" max="12302" width="4.75" style="1" customWidth="1"/>
    <col min="12303" max="12303" width="3.625" style="1" customWidth="1"/>
    <col min="12304" max="12304" width="4.625" style="1" customWidth="1"/>
    <col min="12305" max="12305" width="30.625" style="1" customWidth="1"/>
    <col min="12306" max="12543" width="9" style="1"/>
    <col min="12544" max="12544" width="3.625" style="1" customWidth="1"/>
    <col min="12545" max="12545" width="10.625" style="1" customWidth="1"/>
    <col min="12546" max="12546" width="4.625" style="1" customWidth="1"/>
    <col min="12547" max="12547" width="7.125" style="1" customWidth="1"/>
    <col min="12548" max="12548" width="30.625" style="1" customWidth="1"/>
    <col min="12549" max="12549" width="4.625" style="1" customWidth="1"/>
    <col min="12550" max="12550" width="3.625" style="1" customWidth="1"/>
    <col min="12551" max="12551" width="4.625" style="1" customWidth="1"/>
    <col min="12552" max="12552" width="30.625" style="1" customWidth="1"/>
    <col min="12553" max="12553" width="3.625" style="1" customWidth="1"/>
    <col min="12554" max="12554" width="10.625" style="1" customWidth="1"/>
    <col min="12555" max="12555" width="4.625" style="1" customWidth="1"/>
    <col min="12556" max="12556" width="7" style="1" customWidth="1"/>
    <col min="12557" max="12557" width="30.625" style="1" customWidth="1"/>
    <col min="12558" max="12558" width="4.75" style="1" customWidth="1"/>
    <col min="12559" max="12559" width="3.625" style="1" customWidth="1"/>
    <col min="12560" max="12560" width="4.625" style="1" customWidth="1"/>
    <col min="12561" max="12561" width="30.625" style="1" customWidth="1"/>
    <col min="12562" max="12799" width="9" style="1"/>
    <col min="12800" max="12800" width="3.625" style="1" customWidth="1"/>
    <col min="12801" max="12801" width="10.625" style="1" customWidth="1"/>
    <col min="12802" max="12802" width="4.625" style="1" customWidth="1"/>
    <col min="12803" max="12803" width="7.125" style="1" customWidth="1"/>
    <col min="12804" max="12804" width="30.625" style="1" customWidth="1"/>
    <col min="12805" max="12805" width="4.625" style="1" customWidth="1"/>
    <col min="12806" max="12806" width="3.625" style="1" customWidth="1"/>
    <col min="12807" max="12807" width="4.625" style="1" customWidth="1"/>
    <col min="12808" max="12808" width="30.625" style="1" customWidth="1"/>
    <col min="12809" max="12809" width="3.625" style="1" customWidth="1"/>
    <col min="12810" max="12810" width="10.625" style="1" customWidth="1"/>
    <col min="12811" max="12811" width="4.625" style="1" customWidth="1"/>
    <col min="12812" max="12812" width="7" style="1" customWidth="1"/>
    <col min="12813" max="12813" width="30.625" style="1" customWidth="1"/>
    <col min="12814" max="12814" width="4.75" style="1" customWidth="1"/>
    <col min="12815" max="12815" width="3.625" style="1" customWidth="1"/>
    <col min="12816" max="12816" width="4.625" style="1" customWidth="1"/>
    <col min="12817" max="12817" width="30.625" style="1" customWidth="1"/>
    <col min="12818" max="13055" width="9" style="1"/>
    <col min="13056" max="13056" width="3.625" style="1" customWidth="1"/>
    <col min="13057" max="13057" width="10.625" style="1" customWidth="1"/>
    <col min="13058" max="13058" width="4.625" style="1" customWidth="1"/>
    <col min="13059" max="13059" width="7.125" style="1" customWidth="1"/>
    <col min="13060" max="13060" width="30.625" style="1" customWidth="1"/>
    <col min="13061" max="13061" width="4.625" style="1" customWidth="1"/>
    <col min="13062" max="13062" width="3.625" style="1" customWidth="1"/>
    <col min="13063" max="13063" width="4.625" style="1" customWidth="1"/>
    <col min="13064" max="13064" width="30.625" style="1" customWidth="1"/>
    <col min="13065" max="13065" width="3.625" style="1" customWidth="1"/>
    <col min="13066" max="13066" width="10.625" style="1" customWidth="1"/>
    <col min="13067" max="13067" width="4.625" style="1" customWidth="1"/>
    <col min="13068" max="13068" width="7" style="1" customWidth="1"/>
    <col min="13069" max="13069" width="30.625" style="1" customWidth="1"/>
    <col min="13070" max="13070" width="4.75" style="1" customWidth="1"/>
    <col min="13071" max="13071" width="3.625" style="1" customWidth="1"/>
    <col min="13072" max="13072" width="4.625" style="1" customWidth="1"/>
    <col min="13073" max="13073" width="30.625" style="1" customWidth="1"/>
    <col min="13074" max="13311" width="9" style="1"/>
    <col min="13312" max="13312" width="3.625" style="1" customWidth="1"/>
    <col min="13313" max="13313" width="10.625" style="1" customWidth="1"/>
    <col min="13314" max="13314" width="4.625" style="1" customWidth="1"/>
    <col min="13315" max="13315" width="7.125" style="1" customWidth="1"/>
    <col min="13316" max="13316" width="30.625" style="1" customWidth="1"/>
    <col min="13317" max="13317" width="4.625" style="1" customWidth="1"/>
    <col min="13318" max="13318" width="3.625" style="1" customWidth="1"/>
    <col min="13319" max="13319" width="4.625" style="1" customWidth="1"/>
    <col min="13320" max="13320" width="30.625" style="1" customWidth="1"/>
    <col min="13321" max="13321" width="3.625" style="1" customWidth="1"/>
    <col min="13322" max="13322" width="10.625" style="1" customWidth="1"/>
    <col min="13323" max="13323" width="4.625" style="1" customWidth="1"/>
    <col min="13324" max="13324" width="7" style="1" customWidth="1"/>
    <col min="13325" max="13325" width="30.625" style="1" customWidth="1"/>
    <col min="13326" max="13326" width="4.75" style="1" customWidth="1"/>
    <col min="13327" max="13327" width="3.625" style="1" customWidth="1"/>
    <col min="13328" max="13328" width="4.625" style="1" customWidth="1"/>
    <col min="13329" max="13329" width="30.625" style="1" customWidth="1"/>
    <col min="13330" max="13567" width="9" style="1"/>
    <col min="13568" max="13568" width="3.625" style="1" customWidth="1"/>
    <col min="13569" max="13569" width="10.625" style="1" customWidth="1"/>
    <col min="13570" max="13570" width="4.625" style="1" customWidth="1"/>
    <col min="13571" max="13571" width="7.125" style="1" customWidth="1"/>
    <col min="13572" max="13572" width="30.625" style="1" customWidth="1"/>
    <col min="13573" max="13573" width="4.625" style="1" customWidth="1"/>
    <col min="13574" max="13574" width="3.625" style="1" customWidth="1"/>
    <col min="13575" max="13575" width="4.625" style="1" customWidth="1"/>
    <col min="13576" max="13576" width="30.625" style="1" customWidth="1"/>
    <col min="13577" max="13577" width="3.625" style="1" customWidth="1"/>
    <col min="13578" max="13578" width="10.625" style="1" customWidth="1"/>
    <col min="13579" max="13579" width="4.625" style="1" customWidth="1"/>
    <col min="13580" max="13580" width="7" style="1" customWidth="1"/>
    <col min="13581" max="13581" width="30.625" style="1" customWidth="1"/>
    <col min="13582" max="13582" width="4.75" style="1" customWidth="1"/>
    <col min="13583" max="13583" width="3.625" style="1" customWidth="1"/>
    <col min="13584" max="13584" width="4.625" style="1" customWidth="1"/>
    <col min="13585" max="13585" width="30.625" style="1" customWidth="1"/>
    <col min="13586" max="13823" width="9" style="1"/>
    <col min="13824" max="13824" width="3.625" style="1" customWidth="1"/>
    <col min="13825" max="13825" width="10.625" style="1" customWidth="1"/>
    <col min="13826" max="13826" width="4.625" style="1" customWidth="1"/>
    <col min="13827" max="13827" width="7.125" style="1" customWidth="1"/>
    <col min="13828" max="13828" width="30.625" style="1" customWidth="1"/>
    <col min="13829" max="13829" width="4.625" style="1" customWidth="1"/>
    <col min="13830" max="13830" width="3.625" style="1" customWidth="1"/>
    <col min="13831" max="13831" width="4.625" style="1" customWidth="1"/>
    <col min="13832" max="13832" width="30.625" style="1" customWidth="1"/>
    <col min="13833" max="13833" width="3.625" style="1" customWidth="1"/>
    <col min="13834" max="13834" width="10.625" style="1" customWidth="1"/>
    <col min="13835" max="13835" width="4.625" style="1" customWidth="1"/>
    <col min="13836" max="13836" width="7" style="1" customWidth="1"/>
    <col min="13837" max="13837" width="30.625" style="1" customWidth="1"/>
    <col min="13838" max="13838" width="4.75" style="1" customWidth="1"/>
    <col min="13839" max="13839" width="3.625" style="1" customWidth="1"/>
    <col min="13840" max="13840" width="4.625" style="1" customWidth="1"/>
    <col min="13841" max="13841" width="30.625" style="1" customWidth="1"/>
    <col min="13842" max="14079" width="9" style="1"/>
    <col min="14080" max="14080" width="3.625" style="1" customWidth="1"/>
    <col min="14081" max="14081" width="10.625" style="1" customWidth="1"/>
    <col min="14082" max="14082" width="4.625" style="1" customWidth="1"/>
    <col min="14083" max="14083" width="7.125" style="1" customWidth="1"/>
    <col min="14084" max="14084" width="30.625" style="1" customWidth="1"/>
    <col min="14085" max="14085" width="4.625" style="1" customWidth="1"/>
    <col min="14086" max="14086" width="3.625" style="1" customWidth="1"/>
    <col min="14087" max="14087" width="4.625" style="1" customWidth="1"/>
    <col min="14088" max="14088" width="30.625" style="1" customWidth="1"/>
    <col min="14089" max="14089" width="3.625" style="1" customWidth="1"/>
    <col min="14090" max="14090" width="10.625" style="1" customWidth="1"/>
    <col min="14091" max="14091" width="4.625" style="1" customWidth="1"/>
    <col min="14092" max="14092" width="7" style="1" customWidth="1"/>
    <col min="14093" max="14093" width="30.625" style="1" customWidth="1"/>
    <col min="14094" max="14094" width="4.75" style="1" customWidth="1"/>
    <col min="14095" max="14095" width="3.625" style="1" customWidth="1"/>
    <col min="14096" max="14096" width="4.625" style="1" customWidth="1"/>
    <col min="14097" max="14097" width="30.625" style="1" customWidth="1"/>
    <col min="14098" max="14335" width="9" style="1"/>
    <col min="14336" max="14336" width="3.625" style="1" customWidth="1"/>
    <col min="14337" max="14337" width="10.625" style="1" customWidth="1"/>
    <col min="14338" max="14338" width="4.625" style="1" customWidth="1"/>
    <col min="14339" max="14339" width="7.125" style="1" customWidth="1"/>
    <col min="14340" max="14340" width="30.625" style="1" customWidth="1"/>
    <col min="14341" max="14341" width="4.625" style="1" customWidth="1"/>
    <col min="14342" max="14342" width="3.625" style="1" customWidth="1"/>
    <col min="14343" max="14343" width="4.625" style="1" customWidth="1"/>
    <col min="14344" max="14344" width="30.625" style="1" customWidth="1"/>
    <col min="14345" max="14345" width="3.625" style="1" customWidth="1"/>
    <col min="14346" max="14346" width="10.625" style="1" customWidth="1"/>
    <col min="14347" max="14347" width="4.625" style="1" customWidth="1"/>
    <col min="14348" max="14348" width="7" style="1" customWidth="1"/>
    <col min="14349" max="14349" width="30.625" style="1" customWidth="1"/>
    <col min="14350" max="14350" width="4.75" style="1" customWidth="1"/>
    <col min="14351" max="14351" width="3.625" style="1" customWidth="1"/>
    <col min="14352" max="14352" width="4.625" style="1" customWidth="1"/>
    <col min="14353" max="14353" width="30.625" style="1" customWidth="1"/>
    <col min="14354" max="14591" width="9" style="1"/>
    <col min="14592" max="14592" width="3.625" style="1" customWidth="1"/>
    <col min="14593" max="14593" width="10.625" style="1" customWidth="1"/>
    <col min="14594" max="14594" width="4.625" style="1" customWidth="1"/>
    <col min="14595" max="14595" width="7.125" style="1" customWidth="1"/>
    <col min="14596" max="14596" width="30.625" style="1" customWidth="1"/>
    <col min="14597" max="14597" width="4.625" style="1" customWidth="1"/>
    <col min="14598" max="14598" width="3.625" style="1" customWidth="1"/>
    <col min="14599" max="14599" width="4.625" style="1" customWidth="1"/>
    <col min="14600" max="14600" width="30.625" style="1" customWidth="1"/>
    <col min="14601" max="14601" width="3.625" style="1" customWidth="1"/>
    <col min="14602" max="14602" width="10.625" style="1" customWidth="1"/>
    <col min="14603" max="14603" width="4.625" style="1" customWidth="1"/>
    <col min="14604" max="14604" width="7" style="1" customWidth="1"/>
    <col min="14605" max="14605" width="30.625" style="1" customWidth="1"/>
    <col min="14606" max="14606" width="4.75" style="1" customWidth="1"/>
    <col min="14607" max="14607" width="3.625" style="1" customWidth="1"/>
    <col min="14608" max="14608" width="4.625" style="1" customWidth="1"/>
    <col min="14609" max="14609" width="30.625" style="1" customWidth="1"/>
    <col min="14610" max="14847" width="9" style="1"/>
    <col min="14848" max="14848" width="3.625" style="1" customWidth="1"/>
    <col min="14849" max="14849" width="10.625" style="1" customWidth="1"/>
    <col min="14850" max="14850" width="4.625" style="1" customWidth="1"/>
    <col min="14851" max="14851" width="7.125" style="1" customWidth="1"/>
    <col min="14852" max="14852" width="30.625" style="1" customWidth="1"/>
    <col min="14853" max="14853" width="4.625" style="1" customWidth="1"/>
    <col min="14854" max="14854" width="3.625" style="1" customWidth="1"/>
    <col min="14855" max="14855" width="4.625" style="1" customWidth="1"/>
    <col min="14856" max="14856" width="30.625" style="1" customWidth="1"/>
    <col min="14857" max="14857" width="3.625" style="1" customWidth="1"/>
    <col min="14858" max="14858" width="10.625" style="1" customWidth="1"/>
    <col min="14859" max="14859" width="4.625" style="1" customWidth="1"/>
    <col min="14860" max="14860" width="7" style="1" customWidth="1"/>
    <col min="14861" max="14861" width="30.625" style="1" customWidth="1"/>
    <col min="14862" max="14862" width="4.75" style="1" customWidth="1"/>
    <col min="14863" max="14863" width="3.625" style="1" customWidth="1"/>
    <col min="14864" max="14864" width="4.625" style="1" customWidth="1"/>
    <col min="14865" max="14865" width="30.625" style="1" customWidth="1"/>
    <col min="14866" max="15103" width="9" style="1"/>
    <col min="15104" max="15104" width="3.625" style="1" customWidth="1"/>
    <col min="15105" max="15105" width="10.625" style="1" customWidth="1"/>
    <col min="15106" max="15106" width="4.625" style="1" customWidth="1"/>
    <col min="15107" max="15107" width="7.125" style="1" customWidth="1"/>
    <col min="15108" max="15108" width="30.625" style="1" customWidth="1"/>
    <col min="15109" max="15109" width="4.625" style="1" customWidth="1"/>
    <col min="15110" max="15110" width="3.625" style="1" customWidth="1"/>
    <col min="15111" max="15111" width="4.625" style="1" customWidth="1"/>
    <col min="15112" max="15112" width="30.625" style="1" customWidth="1"/>
    <col min="15113" max="15113" width="3.625" style="1" customWidth="1"/>
    <col min="15114" max="15114" width="10.625" style="1" customWidth="1"/>
    <col min="15115" max="15115" width="4.625" style="1" customWidth="1"/>
    <col min="15116" max="15116" width="7" style="1" customWidth="1"/>
    <col min="15117" max="15117" width="30.625" style="1" customWidth="1"/>
    <col min="15118" max="15118" width="4.75" style="1" customWidth="1"/>
    <col min="15119" max="15119" width="3.625" style="1" customWidth="1"/>
    <col min="15120" max="15120" width="4.625" style="1" customWidth="1"/>
    <col min="15121" max="15121" width="30.625" style="1" customWidth="1"/>
    <col min="15122" max="15359" width="9" style="1"/>
    <col min="15360" max="15360" width="3.625" style="1" customWidth="1"/>
    <col min="15361" max="15361" width="10.625" style="1" customWidth="1"/>
    <col min="15362" max="15362" width="4.625" style="1" customWidth="1"/>
    <col min="15363" max="15363" width="7.125" style="1" customWidth="1"/>
    <col min="15364" max="15364" width="30.625" style="1" customWidth="1"/>
    <col min="15365" max="15365" width="4.625" style="1" customWidth="1"/>
    <col min="15366" max="15366" width="3.625" style="1" customWidth="1"/>
    <col min="15367" max="15367" width="4.625" style="1" customWidth="1"/>
    <col min="15368" max="15368" width="30.625" style="1" customWidth="1"/>
    <col min="15369" max="15369" width="3.625" style="1" customWidth="1"/>
    <col min="15370" max="15370" width="10.625" style="1" customWidth="1"/>
    <col min="15371" max="15371" width="4.625" style="1" customWidth="1"/>
    <col min="15372" max="15372" width="7" style="1" customWidth="1"/>
    <col min="15373" max="15373" width="30.625" style="1" customWidth="1"/>
    <col min="15374" max="15374" width="4.75" style="1" customWidth="1"/>
    <col min="15375" max="15375" width="3.625" style="1" customWidth="1"/>
    <col min="15376" max="15376" width="4.625" style="1" customWidth="1"/>
    <col min="15377" max="15377" width="30.625" style="1" customWidth="1"/>
    <col min="15378" max="15615" width="9" style="1"/>
    <col min="15616" max="15616" width="3.625" style="1" customWidth="1"/>
    <col min="15617" max="15617" width="10.625" style="1" customWidth="1"/>
    <col min="15618" max="15618" width="4.625" style="1" customWidth="1"/>
    <col min="15619" max="15619" width="7.125" style="1" customWidth="1"/>
    <col min="15620" max="15620" width="30.625" style="1" customWidth="1"/>
    <col min="15621" max="15621" width="4.625" style="1" customWidth="1"/>
    <col min="15622" max="15622" width="3.625" style="1" customWidth="1"/>
    <col min="15623" max="15623" width="4.625" style="1" customWidth="1"/>
    <col min="15624" max="15624" width="30.625" style="1" customWidth="1"/>
    <col min="15625" max="15625" width="3.625" style="1" customWidth="1"/>
    <col min="15626" max="15626" width="10.625" style="1" customWidth="1"/>
    <col min="15627" max="15627" width="4.625" style="1" customWidth="1"/>
    <col min="15628" max="15628" width="7" style="1" customWidth="1"/>
    <col min="15629" max="15629" width="30.625" style="1" customWidth="1"/>
    <col min="15630" max="15630" width="4.75" style="1" customWidth="1"/>
    <col min="15631" max="15631" width="3.625" style="1" customWidth="1"/>
    <col min="15632" max="15632" width="4.625" style="1" customWidth="1"/>
    <col min="15633" max="15633" width="30.625" style="1" customWidth="1"/>
    <col min="15634" max="15871" width="9" style="1"/>
    <col min="15872" max="15872" width="3.625" style="1" customWidth="1"/>
    <col min="15873" max="15873" width="10.625" style="1" customWidth="1"/>
    <col min="15874" max="15874" width="4.625" style="1" customWidth="1"/>
    <col min="15875" max="15875" width="7.125" style="1" customWidth="1"/>
    <col min="15876" max="15876" width="30.625" style="1" customWidth="1"/>
    <col min="15877" max="15877" width="4.625" style="1" customWidth="1"/>
    <col min="15878" max="15878" width="3.625" style="1" customWidth="1"/>
    <col min="15879" max="15879" width="4.625" style="1" customWidth="1"/>
    <col min="15880" max="15880" width="30.625" style="1" customWidth="1"/>
    <col min="15881" max="15881" width="3.625" style="1" customWidth="1"/>
    <col min="15882" max="15882" width="10.625" style="1" customWidth="1"/>
    <col min="15883" max="15883" width="4.625" style="1" customWidth="1"/>
    <col min="15884" max="15884" width="7" style="1" customWidth="1"/>
    <col min="15885" max="15885" width="30.625" style="1" customWidth="1"/>
    <col min="15886" max="15886" width="4.75" style="1" customWidth="1"/>
    <col min="15887" max="15887" width="3.625" style="1" customWidth="1"/>
    <col min="15888" max="15888" width="4.625" style="1" customWidth="1"/>
    <col min="15889" max="15889" width="30.625" style="1" customWidth="1"/>
    <col min="15890" max="16127" width="9" style="1"/>
    <col min="16128" max="16128" width="3.625" style="1" customWidth="1"/>
    <col min="16129" max="16129" width="10.625" style="1" customWidth="1"/>
    <col min="16130" max="16130" width="4.625" style="1" customWidth="1"/>
    <col min="16131" max="16131" width="7.125" style="1" customWidth="1"/>
    <col min="16132" max="16132" width="30.625" style="1" customWidth="1"/>
    <col min="16133" max="16133" width="4.625" style="1" customWidth="1"/>
    <col min="16134" max="16134" width="3.625" style="1" customWidth="1"/>
    <col min="16135" max="16135" width="4.625" style="1" customWidth="1"/>
    <col min="16136" max="16136" width="30.625" style="1" customWidth="1"/>
    <col min="16137" max="16137" width="3.625" style="1" customWidth="1"/>
    <col min="16138" max="16138" width="10.625" style="1" customWidth="1"/>
    <col min="16139" max="16139" width="4.625" style="1" customWidth="1"/>
    <col min="16140" max="16140" width="7" style="1" customWidth="1"/>
    <col min="16141" max="16141" width="30.625" style="1" customWidth="1"/>
    <col min="16142" max="16142" width="4.75" style="1" customWidth="1"/>
    <col min="16143" max="16143" width="3.625" style="1" customWidth="1"/>
    <col min="16144" max="16144" width="4.625" style="1" customWidth="1"/>
    <col min="16145" max="16145" width="30.625" style="1" customWidth="1"/>
    <col min="16146" max="16384" width="9" style="1"/>
  </cols>
  <sheetData>
    <row r="1" spans="1:17" ht="40.5" customHeight="1" x14ac:dyDescent="0.15">
      <c r="A1" s="269" t="s">
        <v>64</v>
      </c>
      <c r="B1" s="269"/>
      <c r="C1" s="269"/>
      <c r="D1" s="269"/>
      <c r="E1" s="269"/>
      <c r="F1" s="269"/>
      <c r="G1" s="269"/>
      <c r="H1" s="269"/>
      <c r="J1" s="269" t="s">
        <v>64</v>
      </c>
      <c r="K1" s="269"/>
      <c r="L1" s="269"/>
      <c r="M1" s="269"/>
      <c r="N1" s="269"/>
      <c r="O1" s="269"/>
      <c r="P1" s="269"/>
      <c r="Q1" s="269"/>
    </row>
    <row r="2" spans="1:17" ht="11.25" customHeight="1" x14ac:dyDescent="0.15">
      <c r="A2" s="94"/>
      <c r="B2" s="95"/>
      <c r="C2" s="95"/>
      <c r="D2" s="95"/>
      <c r="E2" s="95"/>
      <c r="F2" s="95"/>
      <c r="G2" s="95"/>
      <c r="H2" s="95"/>
      <c r="J2" s="94"/>
      <c r="K2" s="95"/>
      <c r="L2" s="95"/>
      <c r="M2" s="95"/>
      <c r="N2" s="95"/>
      <c r="O2" s="95"/>
      <c r="P2" s="95"/>
      <c r="Q2" s="95"/>
    </row>
    <row r="3" spans="1:17" ht="24" customHeight="1" x14ac:dyDescent="0.15">
      <c r="A3" s="270" t="s">
        <v>127</v>
      </c>
      <c r="B3" s="271"/>
      <c r="C3" s="271"/>
      <c r="D3" s="271"/>
      <c r="E3" s="271"/>
      <c r="F3" s="271"/>
      <c r="G3" s="271"/>
      <c r="H3" s="271"/>
      <c r="J3" s="270" t="s">
        <v>128</v>
      </c>
      <c r="K3" s="271"/>
      <c r="L3" s="271"/>
      <c r="M3" s="271"/>
      <c r="N3" s="271"/>
      <c r="O3" s="271"/>
      <c r="P3" s="271"/>
      <c r="Q3" s="271"/>
    </row>
    <row r="4" spans="1:17" ht="11.25" customHeight="1" x14ac:dyDescent="0.15"/>
    <row r="5" spans="1:17" ht="32.25" customHeight="1" x14ac:dyDescent="0.15">
      <c r="A5" s="272" t="s">
        <v>35</v>
      </c>
      <c r="B5" s="273"/>
      <c r="C5" s="96" t="s">
        <v>36</v>
      </c>
      <c r="D5" s="56" t="s">
        <v>37</v>
      </c>
      <c r="E5" s="274" t="s">
        <v>38</v>
      </c>
      <c r="F5" s="274"/>
      <c r="G5" s="274"/>
      <c r="H5" s="56" t="s">
        <v>39</v>
      </c>
      <c r="J5" s="275" t="s">
        <v>35</v>
      </c>
      <c r="K5" s="273"/>
      <c r="L5" s="96" t="s">
        <v>36</v>
      </c>
      <c r="M5" s="56" t="s">
        <v>37</v>
      </c>
      <c r="N5" s="275" t="s">
        <v>38</v>
      </c>
      <c r="O5" s="276"/>
      <c r="P5" s="277"/>
      <c r="Q5" s="56" t="s">
        <v>39</v>
      </c>
    </row>
    <row r="6" spans="1:17" ht="18" customHeight="1" x14ac:dyDescent="0.15">
      <c r="A6" s="278" t="s">
        <v>40</v>
      </c>
      <c r="B6" s="57">
        <v>1</v>
      </c>
      <c r="C6" s="59">
        <v>0.375</v>
      </c>
      <c r="D6" s="60" t="s">
        <v>265</v>
      </c>
      <c r="E6" s="2">
        <v>8</v>
      </c>
      <c r="F6" s="96" t="s">
        <v>221</v>
      </c>
      <c r="G6" s="2">
        <v>9</v>
      </c>
      <c r="H6" s="60" t="s">
        <v>257</v>
      </c>
      <c r="J6" s="278" t="s">
        <v>40</v>
      </c>
      <c r="K6" s="57">
        <v>1</v>
      </c>
      <c r="L6" s="59">
        <v>0.375</v>
      </c>
      <c r="M6" s="60" t="s">
        <v>272</v>
      </c>
      <c r="N6" s="2">
        <v>6</v>
      </c>
      <c r="O6" s="96" t="s">
        <v>221</v>
      </c>
      <c r="P6" s="2">
        <v>8</v>
      </c>
      <c r="Q6" s="60" t="s">
        <v>273</v>
      </c>
    </row>
    <row r="7" spans="1:17" ht="18" customHeight="1" x14ac:dyDescent="0.15">
      <c r="A7" s="279"/>
      <c r="B7" s="57">
        <v>2</v>
      </c>
      <c r="C7" s="59">
        <v>0.38055555555555554</v>
      </c>
      <c r="D7" s="60" t="s">
        <v>268</v>
      </c>
      <c r="E7" s="2">
        <v>7</v>
      </c>
      <c r="F7" s="96" t="s">
        <v>221</v>
      </c>
      <c r="G7" s="2">
        <v>7</v>
      </c>
      <c r="H7" s="60" t="s">
        <v>306</v>
      </c>
      <c r="J7" s="279"/>
      <c r="K7" s="57">
        <v>2</v>
      </c>
      <c r="L7" s="59">
        <v>0.38055555555555554</v>
      </c>
      <c r="M7" s="60" t="s">
        <v>276</v>
      </c>
      <c r="N7" s="2">
        <v>7</v>
      </c>
      <c r="O7" s="96" t="s">
        <v>221</v>
      </c>
      <c r="P7" s="2">
        <v>10</v>
      </c>
      <c r="Q7" s="60" t="s">
        <v>277</v>
      </c>
    </row>
    <row r="8" spans="1:17" ht="18" customHeight="1" x14ac:dyDescent="0.15">
      <c r="A8" s="279"/>
      <c r="B8" s="57">
        <v>3</v>
      </c>
      <c r="C8" s="59">
        <v>0.38611111111111102</v>
      </c>
      <c r="D8" s="60" t="s">
        <v>266</v>
      </c>
      <c r="E8" s="2">
        <v>2</v>
      </c>
      <c r="F8" s="96" t="s">
        <v>221</v>
      </c>
      <c r="G8" s="2">
        <v>5</v>
      </c>
      <c r="H8" s="60" t="s">
        <v>267</v>
      </c>
      <c r="J8" s="279"/>
      <c r="K8" s="57">
        <v>3</v>
      </c>
      <c r="L8" s="59">
        <v>0.38611111111111102</v>
      </c>
      <c r="M8" s="60" t="s">
        <v>307</v>
      </c>
      <c r="N8" s="2">
        <v>11</v>
      </c>
      <c r="O8" s="96" t="s">
        <v>221</v>
      </c>
      <c r="P8" s="2">
        <v>4</v>
      </c>
      <c r="Q8" s="60" t="s">
        <v>68</v>
      </c>
    </row>
    <row r="9" spans="1:17" ht="18" customHeight="1" x14ac:dyDescent="0.15">
      <c r="A9" s="279"/>
      <c r="B9" s="57">
        <v>4</v>
      </c>
      <c r="C9" s="59">
        <v>0.391666666666667</v>
      </c>
      <c r="D9" s="60" t="s">
        <v>117</v>
      </c>
      <c r="E9" s="2">
        <v>5</v>
      </c>
      <c r="F9" s="96" t="s">
        <v>221</v>
      </c>
      <c r="G9" s="2">
        <v>9</v>
      </c>
      <c r="H9" s="60" t="s">
        <v>61</v>
      </c>
      <c r="J9" s="279"/>
      <c r="K9" s="57">
        <v>4</v>
      </c>
      <c r="L9" s="59">
        <v>0.391666666666667</v>
      </c>
      <c r="M9" s="60" t="s">
        <v>119</v>
      </c>
      <c r="N9" s="2">
        <v>9</v>
      </c>
      <c r="O9" s="96" t="s">
        <v>221</v>
      </c>
      <c r="P9" s="2">
        <v>7</v>
      </c>
      <c r="Q9" s="60" t="s">
        <v>91</v>
      </c>
    </row>
    <row r="10" spans="1:17" ht="18" customHeight="1" x14ac:dyDescent="0.15">
      <c r="A10" s="279"/>
      <c r="B10" s="70">
        <v>5</v>
      </c>
      <c r="C10" s="71">
        <v>0.39722222222222198</v>
      </c>
      <c r="D10" s="72" t="s">
        <v>240</v>
      </c>
      <c r="E10" s="73">
        <v>2</v>
      </c>
      <c r="F10" s="74" t="s">
        <v>221</v>
      </c>
      <c r="G10" s="73">
        <v>5</v>
      </c>
      <c r="H10" s="72" t="s">
        <v>125</v>
      </c>
      <c r="J10" s="279"/>
      <c r="K10" s="70">
        <v>5</v>
      </c>
      <c r="L10" s="71">
        <v>0.39722222222222198</v>
      </c>
      <c r="M10" s="72" t="s">
        <v>123</v>
      </c>
      <c r="N10" s="73">
        <v>1</v>
      </c>
      <c r="O10" s="74" t="s">
        <v>221</v>
      </c>
      <c r="P10" s="73">
        <v>7</v>
      </c>
      <c r="Q10" s="72" t="s">
        <v>244</v>
      </c>
    </row>
    <row r="11" spans="1:17" ht="18" customHeight="1" x14ac:dyDescent="0.15">
      <c r="A11" s="279"/>
      <c r="B11" s="70">
        <v>6</v>
      </c>
      <c r="C11" s="71">
        <v>0.40277777777777801</v>
      </c>
      <c r="D11" s="72" t="s">
        <v>232</v>
      </c>
      <c r="E11" s="73">
        <v>4</v>
      </c>
      <c r="F11" s="74" t="s">
        <v>41</v>
      </c>
      <c r="G11" s="73">
        <v>4</v>
      </c>
      <c r="H11" s="72" t="s">
        <v>239</v>
      </c>
      <c r="J11" s="279"/>
      <c r="K11" s="70">
        <v>6</v>
      </c>
      <c r="L11" s="71">
        <v>0.40277777777777801</v>
      </c>
      <c r="M11" s="72" t="s">
        <v>237</v>
      </c>
      <c r="N11" s="73">
        <v>3</v>
      </c>
      <c r="O11" s="74" t="s">
        <v>221</v>
      </c>
      <c r="P11" s="73">
        <v>2</v>
      </c>
      <c r="Q11" s="72" t="s">
        <v>245</v>
      </c>
    </row>
    <row r="12" spans="1:17" ht="18" customHeight="1" x14ac:dyDescent="0.15">
      <c r="A12" s="279"/>
      <c r="B12" s="70">
        <v>7</v>
      </c>
      <c r="C12" s="71">
        <v>0.40833333333333299</v>
      </c>
      <c r="D12" s="72" t="s">
        <v>202</v>
      </c>
      <c r="E12" s="73">
        <v>7</v>
      </c>
      <c r="F12" s="74" t="s">
        <v>221</v>
      </c>
      <c r="G12" s="73">
        <v>0</v>
      </c>
      <c r="H12" s="72" t="s">
        <v>243</v>
      </c>
      <c r="J12" s="279"/>
      <c r="K12" s="70">
        <v>7</v>
      </c>
      <c r="L12" s="71">
        <v>0.40833333333333299</v>
      </c>
      <c r="M12" s="72" t="s">
        <v>390</v>
      </c>
      <c r="N12" s="73">
        <v>1</v>
      </c>
      <c r="O12" s="74" t="s">
        <v>221</v>
      </c>
      <c r="P12" s="73">
        <v>5</v>
      </c>
      <c r="Q12" s="72" t="s">
        <v>247</v>
      </c>
    </row>
    <row r="13" spans="1:17" ht="18" customHeight="1" x14ac:dyDescent="0.15">
      <c r="A13" s="279"/>
      <c r="B13" s="70">
        <v>8</v>
      </c>
      <c r="C13" s="71">
        <v>0.41388888888888897</v>
      </c>
      <c r="D13" s="72" t="s">
        <v>236</v>
      </c>
      <c r="E13" s="73">
        <v>4</v>
      </c>
      <c r="F13" s="74" t="s">
        <v>221</v>
      </c>
      <c r="G13" s="73">
        <v>0</v>
      </c>
      <c r="H13" s="72" t="s">
        <v>242</v>
      </c>
      <c r="J13" s="279"/>
      <c r="K13" s="70">
        <v>8</v>
      </c>
      <c r="L13" s="71">
        <v>0.41388888888888897</v>
      </c>
      <c r="M13" s="72" t="s">
        <v>388</v>
      </c>
      <c r="N13" s="73">
        <v>6</v>
      </c>
      <c r="O13" s="74" t="s">
        <v>221</v>
      </c>
      <c r="P13" s="73">
        <v>4</v>
      </c>
      <c r="Q13" s="72" t="s">
        <v>248</v>
      </c>
    </row>
    <row r="14" spans="1:17" ht="18" customHeight="1" x14ac:dyDescent="0.15">
      <c r="A14" s="279"/>
      <c r="B14" s="65">
        <v>9</v>
      </c>
      <c r="C14" s="66">
        <v>0.41944444444444401</v>
      </c>
      <c r="D14" s="67" t="s">
        <v>308</v>
      </c>
      <c r="E14" s="68">
        <v>4</v>
      </c>
      <c r="F14" s="69" t="s">
        <v>221</v>
      </c>
      <c r="G14" s="68">
        <v>6</v>
      </c>
      <c r="H14" s="67" t="s">
        <v>309</v>
      </c>
      <c r="J14" s="279"/>
      <c r="K14" s="65">
        <v>9</v>
      </c>
      <c r="L14" s="66">
        <v>0.41944444444444401</v>
      </c>
      <c r="M14" s="67" t="s">
        <v>302</v>
      </c>
      <c r="N14" s="68">
        <v>2</v>
      </c>
      <c r="O14" s="69" t="s">
        <v>221</v>
      </c>
      <c r="P14" s="68">
        <v>5</v>
      </c>
      <c r="Q14" s="67" t="s">
        <v>89</v>
      </c>
    </row>
    <row r="15" spans="1:17" ht="18" customHeight="1" x14ac:dyDescent="0.15">
      <c r="A15" s="279"/>
      <c r="B15" s="65">
        <v>10</v>
      </c>
      <c r="C15" s="66">
        <v>0.42499999999999999</v>
      </c>
      <c r="D15" s="67" t="s">
        <v>300</v>
      </c>
      <c r="E15" s="68">
        <v>3</v>
      </c>
      <c r="F15" s="69" t="s">
        <v>221</v>
      </c>
      <c r="G15" s="68">
        <v>6</v>
      </c>
      <c r="H15" s="67" t="s">
        <v>301</v>
      </c>
      <c r="J15" s="279"/>
      <c r="K15" s="65">
        <v>10</v>
      </c>
      <c r="L15" s="66">
        <v>0.42499999999999999</v>
      </c>
      <c r="M15" s="67" t="s">
        <v>253</v>
      </c>
      <c r="N15" s="68">
        <v>5</v>
      </c>
      <c r="O15" s="69" t="s">
        <v>221</v>
      </c>
      <c r="P15" s="68">
        <v>1</v>
      </c>
      <c r="Q15" s="67" t="s">
        <v>256</v>
      </c>
    </row>
    <row r="16" spans="1:17" ht="18" customHeight="1" x14ac:dyDescent="0.15">
      <c r="A16" s="279"/>
      <c r="B16" s="57">
        <v>11</v>
      </c>
      <c r="C16" s="59">
        <v>0.43055555555555503</v>
      </c>
      <c r="D16" s="60" t="s">
        <v>265</v>
      </c>
      <c r="E16" s="2">
        <v>9</v>
      </c>
      <c r="F16" s="96" t="s">
        <v>221</v>
      </c>
      <c r="G16" s="2">
        <v>8</v>
      </c>
      <c r="H16" s="60" t="s">
        <v>266</v>
      </c>
      <c r="J16" s="279"/>
      <c r="K16" s="57">
        <v>11</v>
      </c>
      <c r="L16" s="59">
        <v>0.43055555555555503</v>
      </c>
      <c r="M16" s="60" t="s">
        <v>208</v>
      </c>
      <c r="N16" s="2">
        <v>11</v>
      </c>
      <c r="O16" s="96" t="s">
        <v>221</v>
      </c>
      <c r="P16" s="2">
        <v>5</v>
      </c>
      <c r="Q16" s="60" t="s">
        <v>78</v>
      </c>
    </row>
    <row r="17" spans="1:17" ht="18" customHeight="1" x14ac:dyDescent="0.15">
      <c r="A17" s="279"/>
      <c r="B17" s="57">
        <v>12</v>
      </c>
      <c r="C17" s="59">
        <v>0.43611111111111101</v>
      </c>
      <c r="D17" s="60" t="s">
        <v>118</v>
      </c>
      <c r="E17" s="2">
        <v>6</v>
      </c>
      <c r="F17" s="96" t="s">
        <v>221</v>
      </c>
      <c r="G17" s="2">
        <v>9</v>
      </c>
      <c r="H17" s="60" t="s">
        <v>117</v>
      </c>
      <c r="J17" s="279"/>
      <c r="K17" s="57">
        <v>12</v>
      </c>
      <c r="L17" s="59">
        <v>0.43611111111111101</v>
      </c>
      <c r="M17" s="60" t="s">
        <v>60</v>
      </c>
      <c r="N17" s="2">
        <v>6</v>
      </c>
      <c r="O17" s="96" t="s">
        <v>221</v>
      </c>
      <c r="P17" s="2">
        <v>11</v>
      </c>
      <c r="Q17" s="60" t="s">
        <v>119</v>
      </c>
    </row>
    <row r="18" spans="1:17" ht="18" customHeight="1" x14ac:dyDescent="0.15">
      <c r="A18" s="279"/>
      <c r="B18" s="57">
        <v>13</v>
      </c>
      <c r="C18" s="59">
        <v>0.44166666666666599</v>
      </c>
      <c r="D18" s="60" t="s">
        <v>90</v>
      </c>
      <c r="E18" s="2">
        <v>2</v>
      </c>
      <c r="F18" s="96" t="s">
        <v>221</v>
      </c>
      <c r="G18" s="2">
        <v>6</v>
      </c>
      <c r="H18" s="60" t="s">
        <v>76</v>
      </c>
      <c r="J18" s="279"/>
      <c r="K18" s="57">
        <v>13</v>
      </c>
      <c r="L18" s="59">
        <v>0.44166666666666599</v>
      </c>
      <c r="M18" s="60" t="s">
        <v>229</v>
      </c>
      <c r="N18" s="2">
        <v>8</v>
      </c>
      <c r="O18" s="96" t="s">
        <v>221</v>
      </c>
      <c r="P18" s="2">
        <v>5</v>
      </c>
      <c r="Q18" s="60" t="s">
        <v>68</v>
      </c>
    </row>
    <row r="19" spans="1:17" ht="18" customHeight="1" x14ac:dyDescent="0.15">
      <c r="A19" s="279"/>
      <c r="B19" s="57">
        <v>14</v>
      </c>
      <c r="C19" s="59">
        <v>0.44722222222222202</v>
      </c>
      <c r="D19" s="60" t="s">
        <v>77</v>
      </c>
      <c r="E19" s="2">
        <v>4</v>
      </c>
      <c r="F19" s="96" t="s">
        <v>221</v>
      </c>
      <c r="G19" s="2">
        <v>11</v>
      </c>
      <c r="H19" s="60" t="s">
        <v>61</v>
      </c>
      <c r="J19" s="279"/>
      <c r="K19" s="57">
        <v>14</v>
      </c>
      <c r="L19" s="59">
        <v>0.44722222222222202</v>
      </c>
      <c r="M19" s="60" t="s">
        <v>59</v>
      </c>
      <c r="N19" s="2">
        <v>11</v>
      </c>
      <c r="O19" s="149" t="s">
        <v>41</v>
      </c>
      <c r="P19" s="2">
        <v>4</v>
      </c>
      <c r="Q19" s="60" t="s">
        <v>91</v>
      </c>
    </row>
    <row r="20" spans="1:17" ht="18" customHeight="1" x14ac:dyDescent="0.15">
      <c r="A20" s="279"/>
      <c r="B20" s="275" t="s">
        <v>310</v>
      </c>
      <c r="C20" s="276"/>
      <c r="D20" s="276"/>
      <c r="E20" s="276"/>
      <c r="F20" s="276"/>
      <c r="G20" s="276"/>
      <c r="H20" s="277"/>
      <c r="J20" s="279"/>
      <c r="K20" s="275" t="s">
        <v>310</v>
      </c>
      <c r="L20" s="276"/>
      <c r="M20" s="276"/>
      <c r="N20" s="276"/>
      <c r="O20" s="276"/>
      <c r="P20" s="276"/>
      <c r="Q20" s="277"/>
    </row>
    <row r="21" spans="1:17" ht="18" customHeight="1" x14ac:dyDescent="0.15">
      <c r="A21" s="279"/>
      <c r="B21" s="70">
        <v>15</v>
      </c>
      <c r="C21" s="71">
        <v>0.4597222222222222</v>
      </c>
      <c r="D21" s="72" t="s">
        <v>232</v>
      </c>
      <c r="E21" s="73">
        <v>5</v>
      </c>
      <c r="F21" s="74" t="s">
        <v>221</v>
      </c>
      <c r="G21" s="73">
        <v>7</v>
      </c>
      <c r="H21" s="72" t="s">
        <v>240</v>
      </c>
      <c r="J21" s="279"/>
      <c r="K21" s="70">
        <v>15</v>
      </c>
      <c r="L21" s="71">
        <v>0.4597222222222222</v>
      </c>
      <c r="M21" s="72" t="s">
        <v>123</v>
      </c>
      <c r="N21" s="73">
        <v>0</v>
      </c>
      <c r="O21" s="74" t="s">
        <v>221</v>
      </c>
      <c r="P21" s="73">
        <v>8</v>
      </c>
      <c r="Q21" s="72" t="s">
        <v>237</v>
      </c>
    </row>
    <row r="22" spans="1:17" ht="18" customHeight="1" x14ac:dyDescent="0.15">
      <c r="A22" s="279"/>
      <c r="B22" s="70">
        <v>16</v>
      </c>
      <c r="C22" s="71">
        <v>0.46527777777777773</v>
      </c>
      <c r="D22" s="72" t="s">
        <v>236</v>
      </c>
      <c r="E22" s="73">
        <v>0</v>
      </c>
      <c r="F22" s="74" t="s">
        <v>221</v>
      </c>
      <c r="G22" s="73">
        <v>7</v>
      </c>
      <c r="H22" s="72" t="s">
        <v>202</v>
      </c>
      <c r="J22" s="279"/>
      <c r="K22" s="70">
        <v>16</v>
      </c>
      <c r="L22" s="71">
        <v>0.46527777777777773</v>
      </c>
      <c r="M22" s="72" t="s">
        <v>390</v>
      </c>
      <c r="N22" s="73">
        <v>1</v>
      </c>
      <c r="O22" s="74" t="s">
        <v>221</v>
      </c>
      <c r="P22" s="73">
        <v>7</v>
      </c>
      <c r="Q22" s="72" t="s">
        <v>389</v>
      </c>
    </row>
    <row r="23" spans="1:17" ht="18" customHeight="1" x14ac:dyDescent="0.15">
      <c r="A23" s="279"/>
      <c r="B23" s="70">
        <v>17</v>
      </c>
      <c r="C23" s="71">
        <v>0.47083333333333299</v>
      </c>
      <c r="D23" s="72" t="s">
        <v>239</v>
      </c>
      <c r="E23" s="73">
        <v>0</v>
      </c>
      <c r="F23" s="74" t="s">
        <v>221</v>
      </c>
      <c r="G23" s="73">
        <v>5</v>
      </c>
      <c r="H23" s="72" t="s">
        <v>125</v>
      </c>
      <c r="J23" s="279"/>
      <c r="K23" s="70">
        <v>17</v>
      </c>
      <c r="L23" s="71">
        <v>0.47083333333333299</v>
      </c>
      <c r="M23" s="72" t="s">
        <v>244</v>
      </c>
      <c r="N23" s="73">
        <v>3</v>
      </c>
      <c r="O23" s="74" t="s">
        <v>221</v>
      </c>
      <c r="P23" s="73">
        <v>5</v>
      </c>
      <c r="Q23" s="72" t="s">
        <v>245</v>
      </c>
    </row>
    <row r="24" spans="1:17" ht="18" customHeight="1" x14ac:dyDescent="0.15">
      <c r="A24" s="279"/>
      <c r="B24" s="70">
        <v>18</v>
      </c>
      <c r="C24" s="71">
        <v>0.47638888888888897</v>
      </c>
      <c r="D24" s="79" t="s">
        <v>242</v>
      </c>
      <c r="E24" s="80">
        <v>2</v>
      </c>
      <c r="F24" s="81" t="s">
        <v>221</v>
      </c>
      <c r="G24" s="80">
        <v>5</v>
      </c>
      <c r="H24" s="79" t="s">
        <v>243</v>
      </c>
      <c r="I24" s="88"/>
      <c r="J24" s="279"/>
      <c r="K24" s="70">
        <v>18</v>
      </c>
      <c r="L24" s="71">
        <v>0.47638888888888897</v>
      </c>
      <c r="M24" s="79" t="s">
        <v>387</v>
      </c>
      <c r="N24" s="80">
        <v>4</v>
      </c>
      <c r="O24" s="81" t="s">
        <v>221</v>
      </c>
      <c r="P24" s="80">
        <v>0</v>
      </c>
      <c r="Q24" s="79" t="s">
        <v>248</v>
      </c>
    </row>
    <row r="25" spans="1:17" ht="18" customHeight="1" x14ac:dyDescent="0.15">
      <c r="A25" s="279"/>
      <c r="B25" s="65">
        <v>19</v>
      </c>
      <c r="C25" s="66">
        <v>0.48194444444444401</v>
      </c>
      <c r="D25" s="160" t="s">
        <v>297</v>
      </c>
      <c r="E25" s="161">
        <v>5</v>
      </c>
      <c r="F25" s="162" t="s">
        <v>221</v>
      </c>
      <c r="G25" s="161">
        <v>2</v>
      </c>
      <c r="H25" s="160" t="s">
        <v>251</v>
      </c>
      <c r="J25" s="279"/>
      <c r="K25" s="65">
        <v>19</v>
      </c>
      <c r="L25" s="66">
        <v>0.48194444444444401</v>
      </c>
      <c r="M25" s="160" t="s">
        <v>250</v>
      </c>
      <c r="N25" s="161">
        <v>2</v>
      </c>
      <c r="O25" s="162" t="s">
        <v>221</v>
      </c>
      <c r="P25" s="161">
        <v>4</v>
      </c>
      <c r="Q25" s="160" t="s">
        <v>253</v>
      </c>
    </row>
    <row r="26" spans="1:17" ht="18" customHeight="1" x14ac:dyDescent="0.15">
      <c r="A26" s="279"/>
      <c r="B26" s="65">
        <v>20</v>
      </c>
      <c r="C26" s="66">
        <v>0.48749999999999999</v>
      </c>
      <c r="D26" s="160" t="s">
        <v>88</v>
      </c>
      <c r="E26" s="161">
        <v>4</v>
      </c>
      <c r="F26" s="162" t="s">
        <v>221</v>
      </c>
      <c r="G26" s="161">
        <v>3</v>
      </c>
      <c r="H26" s="160" t="s">
        <v>87</v>
      </c>
      <c r="J26" s="279"/>
      <c r="K26" s="65">
        <v>20</v>
      </c>
      <c r="L26" s="66">
        <v>0.48749999999999999</v>
      </c>
      <c r="M26" s="160" t="s">
        <v>89</v>
      </c>
      <c r="N26" s="161">
        <v>7</v>
      </c>
      <c r="O26" s="162" t="s">
        <v>221</v>
      </c>
      <c r="P26" s="161">
        <v>4</v>
      </c>
      <c r="Q26" s="160" t="s">
        <v>256</v>
      </c>
    </row>
    <row r="27" spans="1:17" ht="18" customHeight="1" x14ac:dyDescent="0.15">
      <c r="A27" s="279"/>
      <c r="B27" s="57">
        <v>21</v>
      </c>
      <c r="C27" s="59">
        <v>0.49305555555555503</v>
      </c>
      <c r="D27" s="163" t="s">
        <v>264</v>
      </c>
      <c r="E27" s="75">
        <v>6</v>
      </c>
      <c r="F27" s="76" t="s">
        <v>221</v>
      </c>
      <c r="G27" s="75">
        <v>6</v>
      </c>
      <c r="H27" s="163" t="s">
        <v>76</v>
      </c>
      <c r="J27" s="279"/>
      <c r="K27" s="57">
        <v>21</v>
      </c>
      <c r="L27" s="59">
        <v>0.49305555555555503</v>
      </c>
      <c r="M27" s="163" t="s">
        <v>208</v>
      </c>
      <c r="N27" s="75">
        <v>7</v>
      </c>
      <c r="O27" s="76" t="s">
        <v>221</v>
      </c>
      <c r="P27" s="75">
        <v>7</v>
      </c>
      <c r="Q27" s="163" t="s">
        <v>68</v>
      </c>
    </row>
    <row r="28" spans="1:17" ht="18" customHeight="1" x14ac:dyDescent="0.15">
      <c r="A28" s="279"/>
      <c r="B28" s="82">
        <v>22</v>
      </c>
      <c r="C28" s="59">
        <v>0.49861111111111101</v>
      </c>
      <c r="D28" s="60" t="s">
        <v>118</v>
      </c>
      <c r="E28" s="2">
        <v>5</v>
      </c>
      <c r="F28" s="149" t="s">
        <v>221</v>
      </c>
      <c r="G28" s="2">
        <v>9</v>
      </c>
      <c r="H28" s="60" t="s">
        <v>61</v>
      </c>
      <c r="J28" s="279"/>
      <c r="K28" s="82">
        <v>22</v>
      </c>
      <c r="L28" s="59">
        <v>0.49861111111111101</v>
      </c>
      <c r="M28" s="60" t="s">
        <v>60</v>
      </c>
      <c r="N28" s="2">
        <v>7</v>
      </c>
      <c r="O28" s="149" t="s">
        <v>221</v>
      </c>
      <c r="P28" s="2">
        <v>4</v>
      </c>
      <c r="Q28" s="60" t="s">
        <v>91</v>
      </c>
    </row>
    <row r="29" spans="1:17" ht="18" customHeight="1" x14ac:dyDescent="0.15">
      <c r="A29" s="279"/>
      <c r="B29" s="82">
        <v>23</v>
      </c>
      <c r="C29" s="59">
        <v>0.50416666666666698</v>
      </c>
      <c r="D29" s="60" t="s">
        <v>90</v>
      </c>
      <c r="E29" s="2">
        <v>8</v>
      </c>
      <c r="F29" s="149"/>
      <c r="G29" s="2">
        <v>8</v>
      </c>
      <c r="H29" s="60" t="s">
        <v>62</v>
      </c>
      <c r="J29" s="279"/>
      <c r="K29" s="57">
        <v>23</v>
      </c>
      <c r="L29" s="59">
        <v>0.50416666666666698</v>
      </c>
      <c r="M29" s="60" t="s">
        <v>229</v>
      </c>
      <c r="N29" s="2">
        <v>10</v>
      </c>
      <c r="O29" s="149" t="s">
        <v>221</v>
      </c>
      <c r="P29" s="2">
        <v>3</v>
      </c>
      <c r="Q29" s="60" t="s">
        <v>78</v>
      </c>
    </row>
    <row r="30" spans="1:17" ht="18" customHeight="1" x14ac:dyDescent="0.15">
      <c r="A30" s="279"/>
      <c r="B30" s="82">
        <v>24</v>
      </c>
      <c r="C30" s="59">
        <v>0.50972222222222197</v>
      </c>
      <c r="D30" s="83" t="s">
        <v>77</v>
      </c>
      <c r="E30" s="84">
        <v>1</v>
      </c>
      <c r="F30" s="97" t="s">
        <v>221</v>
      </c>
      <c r="G30" s="84">
        <v>11</v>
      </c>
      <c r="H30" s="83" t="s">
        <v>117</v>
      </c>
      <c r="J30" s="279"/>
      <c r="K30" s="82">
        <v>24</v>
      </c>
      <c r="L30" s="59">
        <v>0.50972222222222197</v>
      </c>
      <c r="M30" s="83" t="s">
        <v>59</v>
      </c>
      <c r="N30" s="84">
        <v>9</v>
      </c>
      <c r="O30" s="97" t="s">
        <v>221</v>
      </c>
      <c r="P30" s="84">
        <v>9</v>
      </c>
      <c r="Q30" s="83" t="s">
        <v>119</v>
      </c>
    </row>
    <row r="31" spans="1:17" ht="18" customHeight="1" x14ac:dyDescent="0.15">
      <c r="A31" s="279"/>
      <c r="B31" s="275" t="s">
        <v>311</v>
      </c>
      <c r="C31" s="276"/>
      <c r="D31" s="276"/>
      <c r="E31" s="276"/>
      <c r="F31" s="276"/>
      <c r="G31" s="276"/>
      <c r="H31" s="277"/>
      <c r="J31" s="279"/>
      <c r="K31" s="275" t="s">
        <v>311</v>
      </c>
      <c r="L31" s="276"/>
      <c r="M31" s="276"/>
      <c r="N31" s="276"/>
      <c r="O31" s="276"/>
      <c r="P31" s="276"/>
      <c r="Q31" s="277"/>
    </row>
    <row r="32" spans="1:17" ht="18" customHeight="1" x14ac:dyDescent="0.15">
      <c r="A32" s="279"/>
      <c r="B32" s="70">
        <v>25</v>
      </c>
      <c r="C32" s="71">
        <v>0.54166666666666663</v>
      </c>
      <c r="D32" s="72" t="s">
        <v>232</v>
      </c>
      <c r="E32" s="73">
        <v>6</v>
      </c>
      <c r="F32" s="74" t="s">
        <v>221</v>
      </c>
      <c r="G32" s="73">
        <v>2</v>
      </c>
      <c r="H32" s="72" t="s">
        <v>125</v>
      </c>
      <c r="J32" s="279"/>
      <c r="K32" s="70">
        <v>25</v>
      </c>
      <c r="L32" s="71">
        <v>0.54166666666666663</v>
      </c>
      <c r="M32" s="72" t="s">
        <v>123</v>
      </c>
      <c r="N32" s="73">
        <v>0</v>
      </c>
      <c r="O32" s="74" t="s">
        <v>41</v>
      </c>
      <c r="P32" s="73">
        <v>7</v>
      </c>
      <c r="Q32" s="72" t="s">
        <v>245</v>
      </c>
    </row>
    <row r="33" spans="1:17" ht="18" customHeight="1" x14ac:dyDescent="0.15">
      <c r="A33" s="279"/>
      <c r="B33" s="70">
        <v>26</v>
      </c>
      <c r="C33" s="71">
        <v>0.54722222222222217</v>
      </c>
      <c r="D33" s="72" t="s">
        <v>236</v>
      </c>
      <c r="E33" s="73">
        <v>3</v>
      </c>
      <c r="F33" s="74" t="s">
        <v>221</v>
      </c>
      <c r="G33" s="73">
        <v>5</v>
      </c>
      <c r="H33" s="72" t="s">
        <v>243</v>
      </c>
      <c r="J33" s="279"/>
      <c r="K33" s="70">
        <v>26</v>
      </c>
      <c r="L33" s="71">
        <v>0.54722222222222217</v>
      </c>
      <c r="M33" s="72" t="s">
        <v>124</v>
      </c>
      <c r="N33" s="73">
        <v>4</v>
      </c>
      <c r="O33" s="74" t="s">
        <v>41</v>
      </c>
      <c r="P33" s="73">
        <v>6</v>
      </c>
      <c r="Q33" s="72" t="s">
        <v>248</v>
      </c>
    </row>
    <row r="34" spans="1:17" ht="18" customHeight="1" x14ac:dyDescent="0.15">
      <c r="A34" s="279"/>
      <c r="B34" s="70">
        <v>27</v>
      </c>
      <c r="C34" s="71">
        <v>0.55277777777777803</v>
      </c>
      <c r="D34" s="79" t="s">
        <v>239</v>
      </c>
      <c r="E34" s="80">
        <v>1</v>
      </c>
      <c r="F34" s="81" t="s">
        <v>210</v>
      </c>
      <c r="G34" s="80">
        <v>5</v>
      </c>
      <c r="H34" s="79" t="s">
        <v>240</v>
      </c>
      <c r="J34" s="279"/>
      <c r="K34" s="70">
        <v>27</v>
      </c>
      <c r="L34" s="71">
        <v>0.55277777777777803</v>
      </c>
      <c r="M34" s="79" t="s">
        <v>244</v>
      </c>
      <c r="N34" s="80">
        <v>6</v>
      </c>
      <c r="O34" s="81" t="s">
        <v>210</v>
      </c>
      <c r="P34" s="80">
        <v>0</v>
      </c>
      <c r="Q34" s="79" t="s">
        <v>237</v>
      </c>
    </row>
    <row r="35" spans="1:17" ht="18" customHeight="1" x14ac:dyDescent="0.15">
      <c r="A35" s="279"/>
      <c r="B35" s="70">
        <v>28</v>
      </c>
      <c r="C35" s="71">
        <v>0.55833333333333302</v>
      </c>
      <c r="D35" s="72" t="s">
        <v>242</v>
      </c>
      <c r="E35" s="77">
        <v>0</v>
      </c>
      <c r="F35" s="78" t="s">
        <v>210</v>
      </c>
      <c r="G35" s="77">
        <v>8</v>
      </c>
      <c r="H35" s="79" t="s">
        <v>202</v>
      </c>
      <c r="J35" s="279"/>
      <c r="K35" s="70">
        <v>28</v>
      </c>
      <c r="L35" s="71">
        <v>0.55833333333333302</v>
      </c>
      <c r="M35" s="72" t="s">
        <v>80</v>
      </c>
      <c r="N35" s="77">
        <v>8</v>
      </c>
      <c r="O35" s="78" t="s">
        <v>210</v>
      </c>
      <c r="P35" s="77">
        <v>0</v>
      </c>
      <c r="Q35" s="79" t="s">
        <v>247</v>
      </c>
    </row>
    <row r="36" spans="1:17" ht="18" customHeight="1" x14ac:dyDescent="0.15">
      <c r="A36" s="279"/>
      <c r="B36" s="65">
        <v>29</v>
      </c>
      <c r="C36" s="66">
        <v>0.56388888888888899</v>
      </c>
      <c r="D36" s="67" t="s">
        <v>297</v>
      </c>
      <c r="E36" s="85">
        <v>6</v>
      </c>
      <c r="F36" s="86" t="s">
        <v>210</v>
      </c>
      <c r="G36" s="85">
        <v>4</v>
      </c>
      <c r="H36" s="67" t="s">
        <v>87</v>
      </c>
      <c r="J36" s="279"/>
      <c r="K36" s="65">
        <v>29</v>
      </c>
      <c r="L36" s="66">
        <v>0.56388888888888899</v>
      </c>
      <c r="M36" s="67" t="s">
        <v>250</v>
      </c>
      <c r="N36" s="85">
        <v>3</v>
      </c>
      <c r="O36" s="86" t="s">
        <v>210</v>
      </c>
      <c r="P36" s="85">
        <v>6</v>
      </c>
      <c r="Q36" s="67" t="s">
        <v>256</v>
      </c>
    </row>
    <row r="37" spans="1:17" ht="18" customHeight="1" x14ac:dyDescent="0.15">
      <c r="A37" s="280"/>
      <c r="B37" s="65">
        <v>30</v>
      </c>
      <c r="C37" s="66">
        <v>0.56944444444444398</v>
      </c>
      <c r="D37" s="67" t="s">
        <v>88</v>
      </c>
      <c r="E37" s="85">
        <v>6</v>
      </c>
      <c r="F37" s="86" t="s">
        <v>210</v>
      </c>
      <c r="G37" s="85">
        <v>3</v>
      </c>
      <c r="H37" s="67" t="s">
        <v>251</v>
      </c>
      <c r="J37" s="280"/>
      <c r="K37" s="65">
        <v>30</v>
      </c>
      <c r="L37" s="66">
        <v>0.56944444444444398</v>
      </c>
      <c r="M37" s="67" t="s">
        <v>89</v>
      </c>
      <c r="N37" s="85">
        <v>3</v>
      </c>
      <c r="O37" s="86" t="s">
        <v>210</v>
      </c>
      <c r="P37" s="85">
        <v>5</v>
      </c>
      <c r="Q37" s="67" t="s">
        <v>253</v>
      </c>
    </row>
    <row r="38" spans="1:17" ht="18" customHeight="1" x14ac:dyDescent="0.15">
      <c r="A38" s="178"/>
      <c r="B38" s="275" t="s">
        <v>385</v>
      </c>
      <c r="C38" s="276"/>
      <c r="D38" s="276"/>
      <c r="E38" s="276"/>
      <c r="F38" s="276"/>
      <c r="G38" s="276"/>
      <c r="H38" s="277"/>
      <c r="J38" s="178"/>
      <c r="K38" s="275" t="s">
        <v>385</v>
      </c>
      <c r="L38" s="276"/>
      <c r="M38" s="276"/>
      <c r="N38" s="276"/>
      <c r="O38" s="276"/>
      <c r="P38" s="276"/>
      <c r="Q38" s="277"/>
    </row>
    <row r="39" spans="1:17" ht="18" customHeight="1" x14ac:dyDescent="0.15">
      <c r="A39" s="278" t="s">
        <v>363</v>
      </c>
      <c r="B39" s="70">
        <v>31</v>
      </c>
      <c r="C39" s="71">
        <v>0.58333333333333337</v>
      </c>
      <c r="D39" s="72" t="s">
        <v>240</v>
      </c>
      <c r="E39" s="77">
        <v>7</v>
      </c>
      <c r="F39" s="78" t="s">
        <v>210</v>
      </c>
      <c r="G39" s="77">
        <v>0</v>
      </c>
      <c r="H39" s="79" t="s">
        <v>242</v>
      </c>
      <c r="J39" s="278" t="s">
        <v>363</v>
      </c>
      <c r="K39" s="70">
        <v>31</v>
      </c>
      <c r="L39" s="71">
        <v>0.58333333333333337</v>
      </c>
      <c r="M39" s="72" t="s">
        <v>244</v>
      </c>
      <c r="N39" s="77">
        <v>8</v>
      </c>
      <c r="O39" s="78" t="s">
        <v>210</v>
      </c>
      <c r="P39" s="77">
        <v>0</v>
      </c>
      <c r="Q39" s="72" t="s">
        <v>390</v>
      </c>
    </row>
    <row r="40" spans="1:17" ht="18" customHeight="1" x14ac:dyDescent="0.15">
      <c r="A40" s="279"/>
      <c r="B40" s="70">
        <v>32</v>
      </c>
      <c r="C40" s="71">
        <v>0.58888888888888891</v>
      </c>
      <c r="D40" s="72" t="s">
        <v>237</v>
      </c>
      <c r="E40" s="171">
        <v>6</v>
      </c>
      <c r="F40" s="172" t="s">
        <v>221</v>
      </c>
      <c r="G40" s="171">
        <v>3</v>
      </c>
      <c r="H40" s="79" t="s">
        <v>247</v>
      </c>
      <c r="J40" s="279"/>
      <c r="K40" s="70">
        <v>32</v>
      </c>
      <c r="L40" s="71">
        <v>0.58888888888888891</v>
      </c>
      <c r="M40" s="72" t="s">
        <v>232</v>
      </c>
      <c r="N40" s="171">
        <v>7</v>
      </c>
      <c r="O40" s="172" t="s">
        <v>41</v>
      </c>
      <c r="P40" s="171">
        <v>5</v>
      </c>
      <c r="Q40" s="72" t="s">
        <v>243</v>
      </c>
    </row>
    <row r="41" spans="1:17" ht="18" customHeight="1" x14ac:dyDescent="0.15">
      <c r="A41" s="279"/>
      <c r="B41" s="70">
        <v>33</v>
      </c>
      <c r="C41" s="71">
        <v>0.594444444444444</v>
      </c>
      <c r="D41" s="72" t="s">
        <v>245</v>
      </c>
      <c r="E41" s="171">
        <v>2</v>
      </c>
      <c r="F41" s="172" t="s">
        <v>221</v>
      </c>
      <c r="G41" s="171">
        <v>0</v>
      </c>
      <c r="H41" s="72" t="s">
        <v>248</v>
      </c>
      <c r="J41" s="279"/>
      <c r="K41" s="70">
        <v>33</v>
      </c>
      <c r="L41" s="71">
        <v>0.594444444444444</v>
      </c>
      <c r="M41" s="72" t="s">
        <v>125</v>
      </c>
      <c r="N41" s="171">
        <v>4</v>
      </c>
      <c r="O41" s="172" t="s">
        <v>41</v>
      </c>
      <c r="P41" s="171">
        <v>1</v>
      </c>
      <c r="Q41" s="72" t="s">
        <v>236</v>
      </c>
    </row>
    <row r="42" spans="1:17" ht="18" customHeight="1" x14ac:dyDescent="0.15">
      <c r="A42" s="279"/>
      <c r="B42" s="70">
        <v>34</v>
      </c>
      <c r="C42" s="71">
        <v>0.6</v>
      </c>
      <c r="D42" s="79" t="s">
        <v>239</v>
      </c>
      <c r="E42" s="171">
        <v>0</v>
      </c>
      <c r="F42" s="172" t="s">
        <v>221</v>
      </c>
      <c r="G42" s="171">
        <v>6</v>
      </c>
      <c r="H42" s="79" t="s">
        <v>202</v>
      </c>
      <c r="J42" s="279"/>
      <c r="K42" s="70">
        <v>34</v>
      </c>
      <c r="L42" s="71">
        <v>0.6</v>
      </c>
      <c r="M42" s="72" t="s">
        <v>123</v>
      </c>
      <c r="N42" s="171">
        <v>0</v>
      </c>
      <c r="O42" s="172" t="s">
        <v>41</v>
      </c>
      <c r="P42" s="171">
        <v>8</v>
      </c>
      <c r="Q42" s="72" t="s">
        <v>80</v>
      </c>
    </row>
    <row r="43" spans="1:17" ht="18" customHeight="1" x14ac:dyDescent="0.15">
      <c r="A43" s="279"/>
      <c r="B43" s="57">
        <v>35</v>
      </c>
      <c r="C43" s="59">
        <v>0.60555555555555596</v>
      </c>
      <c r="D43" s="163" t="s">
        <v>76</v>
      </c>
      <c r="E43" s="75">
        <v>6</v>
      </c>
      <c r="F43" s="76" t="s">
        <v>210</v>
      </c>
      <c r="G43" s="75">
        <v>4</v>
      </c>
      <c r="H43" s="60" t="s">
        <v>258</v>
      </c>
      <c r="J43" s="279"/>
      <c r="K43" s="57">
        <v>35</v>
      </c>
      <c r="L43" s="59">
        <v>0.60555555555555596</v>
      </c>
      <c r="M43" s="60" t="s">
        <v>229</v>
      </c>
      <c r="N43" s="75">
        <v>9</v>
      </c>
      <c r="O43" s="76" t="s">
        <v>210</v>
      </c>
      <c r="P43" s="75">
        <v>5</v>
      </c>
      <c r="Q43" s="60" t="s">
        <v>91</v>
      </c>
    </row>
    <row r="44" spans="1:17" ht="18" customHeight="1" x14ac:dyDescent="0.15">
      <c r="A44" s="279"/>
      <c r="B44" s="57">
        <v>36</v>
      </c>
      <c r="C44" s="59">
        <v>0.61111111111111105</v>
      </c>
      <c r="D44" s="60" t="s">
        <v>274</v>
      </c>
      <c r="E44" s="75">
        <v>8</v>
      </c>
      <c r="F44" s="76" t="s">
        <v>210</v>
      </c>
      <c r="G44" s="75">
        <v>9</v>
      </c>
      <c r="H44" s="60" t="s">
        <v>119</v>
      </c>
      <c r="J44" s="279"/>
      <c r="K44" s="57">
        <v>36</v>
      </c>
      <c r="L44" s="59">
        <v>0.61111111111111105</v>
      </c>
      <c r="M44" s="60" t="s">
        <v>90</v>
      </c>
      <c r="N44" s="75">
        <v>9</v>
      </c>
      <c r="O44" s="76" t="s">
        <v>210</v>
      </c>
      <c r="P44" s="75">
        <v>10</v>
      </c>
      <c r="Q44" s="83" t="s">
        <v>117</v>
      </c>
    </row>
    <row r="45" spans="1:17" ht="18" customHeight="1" x14ac:dyDescent="0.15">
      <c r="A45" s="279"/>
      <c r="B45" s="57">
        <v>37</v>
      </c>
      <c r="C45" s="59">
        <v>0.61666666666666703</v>
      </c>
      <c r="D45" s="60" t="s">
        <v>65</v>
      </c>
      <c r="E45" s="75">
        <v>10</v>
      </c>
      <c r="F45" s="76" t="s">
        <v>210</v>
      </c>
      <c r="G45" s="75">
        <v>5</v>
      </c>
      <c r="H45" s="60" t="s">
        <v>276</v>
      </c>
      <c r="J45" s="279"/>
      <c r="K45" s="57">
        <v>37</v>
      </c>
      <c r="L45" s="59">
        <v>0.61666666666666703</v>
      </c>
      <c r="M45" s="60" t="s">
        <v>265</v>
      </c>
      <c r="N45" s="75">
        <v>9</v>
      </c>
      <c r="O45" s="76" t="s">
        <v>210</v>
      </c>
      <c r="P45" s="75">
        <v>7</v>
      </c>
      <c r="Q45" s="60" t="s">
        <v>268</v>
      </c>
    </row>
    <row r="46" spans="1:17" ht="18" customHeight="1" x14ac:dyDescent="0.15">
      <c r="A46" s="279"/>
      <c r="B46" s="57">
        <v>38</v>
      </c>
      <c r="C46" s="59">
        <v>0.62222222222222201</v>
      </c>
      <c r="D46" s="60" t="s">
        <v>266</v>
      </c>
      <c r="E46" s="75">
        <v>8</v>
      </c>
      <c r="F46" s="76" t="s">
        <v>210</v>
      </c>
      <c r="G46" s="75">
        <v>7</v>
      </c>
      <c r="H46" s="60" t="s">
        <v>61</v>
      </c>
      <c r="J46" s="279"/>
      <c r="K46" s="57">
        <v>38</v>
      </c>
      <c r="L46" s="59">
        <v>0.62222222222222201</v>
      </c>
      <c r="M46" s="60" t="s">
        <v>68</v>
      </c>
      <c r="N46" s="75">
        <v>3</v>
      </c>
      <c r="O46" s="76" t="s">
        <v>210</v>
      </c>
      <c r="P46" s="75">
        <v>11</v>
      </c>
      <c r="Q46" s="60" t="s">
        <v>66</v>
      </c>
    </row>
    <row r="47" spans="1:17" ht="18" customHeight="1" x14ac:dyDescent="0.15">
      <c r="A47" s="279"/>
      <c r="B47" s="65">
        <v>39</v>
      </c>
      <c r="C47" s="66">
        <v>0.62777777777777799</v>
      </c>
      <c r="D47" s="67" t="s">
        <v>88</v>
      </c>
      <c r="E47" s="89">
        <v>3</v>
      </c>
      <c r="F47" s="90" t="s">
        <v>41</v>
      </c>
      <c r="G47" s="89">
        <v>2</v>
      </c>
      <c r="H47" s="67" t="s">
        <v>89</v>
      </c>
      <c r="J47" s="279"/>
      <c r="K47" s="65">
        <v>39</v>
      </c>
      <c r="L47" s="66">
        <v>0.62777777777777799</v>
      </c>
      <c r="M47" s="67" t="s">
        <v>297</v>
      </c>
      <c r="N47" s="89">
        <v>0</v>
      </c>
      <c r="O47" s="90" t="s">
        <v>41</v>
      </c>
      <c r="P47" s="89">
        <v>4</v>
      </c>
      <c r="Q47" s="67" t="s">
        <v>253</v>
      </c>
    </row>
    <row r="48" spans="1:17" ht="18" customHeight="1" x14ac:dyDescent="0.15">
      <c r="A48" s="279"/>
      <c r="B48" s="70">
        <v>40</v>
      </c>
      <c r="C48" s="71">
        <v>0.63333333333333297</v>
      </c>
      <c r="D48" s="72" t="s">
        <v>240</v>
      </c>
      <c r="E48" s="171">
        <v>7</v>
      </c>
      <c r="F48" s="172" t="s">
        <v>41</v>
      </c>
      <c r="G48" s="171">
        <v>0</v>
      </c>
      <c r="H48" s="72" t="s">
        <v>237</v>
      </c>
      <c r="J48" s="279"/>
      <c r="K48" s="70">
        <v>40</v>
      </c>
      <c r="L48" s="71">
        <v>0.63333333333333297</v>
      </c>
      <c r="M48" s="72" t="s">
        <v>244</v>
      </c>
      <c r="N48" s="171">
        <v>5</v>
      </c>
      <c r="O48" s="172" t="s">
        <v>41</v>
      </c>
      <c r="P48" s="171">
        <v>6</v>
      </c>
      <c r="Q48" s="72" t="s">
        <v>232</v>
      </c>
    </row>
    <row r="49" spans="1:17" ht="18" customHeight="1" x14ac:dyDescent="0.15">
      <c r="A49" s="279"/>
      <c r="B49" s="70">
        <v>41</v>
      </c>
      <c r="C49" s="71">
        <v>0.63888888888888895</v>
      </c>
      <c r="D49" s="72" t="s">
        <v>245</v>
      </c>
      <c r="E49" s="171">
        <v>3</v>
      </c>
      <c r="F49" s="172" t="s">
        <v>41</v>
      </c>
      <c r="G49" s="171">
        <v>7</v>
      </c>
      <c r="H49" s="79" t="s">
        <v>202</v>
      </c>
      <c r="J49" s="279"/>
      <c r="K49" s="70">
        <v>41</v>
      </c>
      <c r="L49" s="71">
        <v>0.63888888888888895</v>
      </c>
      <c r="M49" s="72" t="s">
        <v>125</v>
      </c>
      <c r="N49" s="171">
        <v>4</v>
      </c>
      <c r="O49" s="172" t="s">
        <v>41</v>
      </c>
      <c r="P49" s="171">
        <v>6</v>
      </c>
      <c r="Q49" s="72" t="s">
        <v>80</v>
      </c>
    </row>
    <row r="50" spans="1:17" ht="18" customHeight="1" x14ac:dyDescent="0.15">
      <c r="A50" s="279"/>
      <c r="B50" s="57">
        <v>42</v>
      </c>
      <c r="C50" s="59">
        <v>0.64444444444444404</v>
      </c>
      <c r="D50" s="163" t="s">
        <v>76</v>
      </c>
      <c r="E50" s="3">
        <v>4</v>
      </c>
      <c r="F50" s="4" t="s">
        <v>210</v>
      </c>
      <c r="G50" s="3">
        <v>8</v>
      </c>
      <c r="H50" s="60" t="s">
        <v>119</v>
      </c>
      <c r="J50" s="279"/>
      <c r="K50" s="57">
        <v>42</v>
      </c>
      <c r="L50" s="59">
        <v>0.64444444444444404</v>
      </c>
      <c r="M50" s="60" t="s">
        <v>229</v>
      </c>
      <c r="N50" s="3">
        <v>10</v>
      </c>
      <c r="O50" s="4" t="s">
        <v>210</v>
      </c>
      <c r="P50" s="3">
        <v>6</v>
      </c>
      <c r="Q50" s="83" t="s">
        <v>117</v>
      </c>
    </row>
    <row r="51" spans="1:17" ht="18" customHeight="1" x14ac:dyDescent="0.15">
      <c r="A51" s="279"/>
      <c r="B51" s="57">
        <v>43</v>
      </c>
      <c r="C51" s="59">
        <v>0.65</v>
      </c>
      <c r="D51" s="60" t="s">
        <v>65</v>
      </c>
      <c r="E51" s="3">
        <v>10</v>
      </c>
      <c r="F51" s="4" t="s">
        <v>210</v>
      </c>
      <c r="G51" s="3">
        <v>9</v>
      </c>
      <c r="H51" s="60" t="s">
        <v>266</v>
      </c>
      <c r="J51" s="279"/>
      <c r="K51" s="57">
        <v>43</v>
      </c>
      <c r="L51" s="59">
        <v>0.65</v>
      </c>
      <c r="M51" s="60" t="s">
        <v>265</v>
      </c>
      <c r="N51" s="3">
        <v>7</v>
      </c>
      <c r="O51" s="4" t="s">
        <v>210</v>
      </c>
      <c r="P51" s="3">
        <v>11</v>
      </c>
      <c r="Q51" s="60" t="s">
        <v>66</v>
      </c>
    </row>
    <row r="52" spans="1:17" ht="18" customHeight="1" x14ac:dyDescent="0.15">
      <c r="A52" s="280"/>
      <c r="B52" s="70">
        <v>44</v>
      </c>
      <c r="C52" s="71">
        <v>0.655555555555555</v>
      </c>
      <c r="D52" s="72" t="s">
        <v>240</v>
      </c>
      <c r="E52" s="171">
        <v>7</v>
      </c>
      <c r="F52" s="172" t="s">
        <v>41</v>
      </c>
      <c r="G52" s="171">
        <v>1</v>
      </c>
      <c r="H52" s="79" t="s">
        <v>202</v>
      </c>
      <c r="J52" s="280"/>
      <c r="K52" s="70">
        <v>44</v>
      </c>
      <c r="L52" s="71">
        <v>0.655555555555555</v>
      </c>
      <c r="M52" s="72" t="s">
        <v>232</v>
      </c>
      <c r="N52" s="171">
        <v>4</v>
      </c>
      <c r="O52" s="172" t="s">
        <v>210</v>
      </c>
      <c r="P52" s="171">
        <v>6</v>
      </c>
      <c r="Q52" s="72" t="s">
        <v>80</v>
      </c>
    </row>
    <row r="53" spans="1:17" ht="18" customHeight="1" x14ac:dyDescent="0.15">
      <c r="A53" s="58" t="s">
        <v>141</v>
      </c>
      <c r="B53" s="70">
        <v>45</v>
      </c>
      <c r="C53" s="71">
        <v>0.66111111111111098</v>
      </c>
      <c r="D53" s="72" t="s">
        <v>240</v>
      </c>
      <c r="E53" s="171">
        <v>5</v>
      </c>
      <c r="F53" s="172" t="s">
        <v>41</v>
      </c>
      <c r="G53" s="171">
        <v>6</v>
      </c>
      <c r="H53" s="72" t="s">
        <v>80</v>
      </c>
      <c r="J53" s="58" t="s">
        <v>362</v>
      </c>
      <c r="K53" s="65">
        <v>45</v>
      </c>
      <c r="L53" s="66">
        <v>0.66111111111111098</v>
      </c>
      <c r="M53" s="67" t="s">
        <v>88</v>
      </c>
      <c r="N53" s="89">
        <v>6</v>
      </c>
      <c r="O53" s="90" t="s">
        <v>41</v>
      </c>
      <c r="P53" s="89">
        <v>1</v>
      </c>
      <c r="Q53" s="67" t="s">
        <v>253</v>
      </c>
    </row>
    <row r="54" spans="1:17" ht="18" customHeight="1" x14ac:dyDescent="0.15">
      <c r="A54" s="58" t="s">
        <v>217</v>
      </c>
      <c r="B54" s="57">
        <v>46</v>
      </c>
      <c r="C54" s="59">
        <v>0.66666666666666596</v>
      </c>
      <c r="D54" s="60" t="s">
        <v>119</v>
      </c>
      <c r="E54" s="3">
        <v>11</v>
      </c>
      <c r="F54" s="4" t="s">
        <v>41</v>
      </c>
      <c r="G54" s="3">
        <v>9</v>
      </c>
      <c r="H54" s="60" t="s">
        <v>65</v>
      </c>
      <c r="J54" s="58" t="s">
        <v>217</v>
      </c>
      <c r="K54" s="57">
        <v>46</v>
      </c>
      <c r="L54" s="59">
        <v>0.66666666666666596</v>
      </c>
      <c r="M54" s="60" t="s">
        <v>229</v>
      </c>
      <c r="N54" s="3">
        <v>7</v>
      </c>
      <c r="O54" s="4" t="s">
        <v>41</v>
      </c>
      <c r="P54" s="3">
        <v>9</v>
      </c>
      <c r="Q54" s="60" t="s">
        <v>66</v>
      </c>
    </row>
    <row r="55" spans="1:17" ht="18" customHeight="1" x14ac:dyDescent="0.15">
      <c r="A55" s="42"/>
      <c r="B55" s="43"/>
      <c r="C55" s="43"/>
      <c r="D55" s="43"/>
      <c r="E55" s="43"/>
      <c r="F55" s="43"/>
      <c r="G55" s="43"/>
      <c r="H55" s="44"/>
      <c r="J55" s="87" t="s">
        <v>218</v>
      </c>
      <c r="K55" s="57">
        <v>47</v>
      </c>
      <c r="L55" s="59">
        <v>0.67222222222222205</v>
      </c>
      <c r="M55" s="60" t="s">
        <v>119</v>
      </c>
      <c r="N55" s="3">
        <v>8</v>
      </c>
      <c r="O55" s="4" t="s">
        <v>41</v>
      </c>
      <c r="P55" s="3">
        <v>10</v>
      </c>
      <c r="Q55" s="60" t="s">
        <v>66</v>
      </c>
    </row>
    <row r="56" spans="1:17" ht="18" customHeight="1" x14ac:dyDescent="0.15">
      <c r="A56" s="45"/>
      <c r="B56" s="7"/>
      <c r="C56" s="7"/>
      <c r="D56" s="7"/>
      <c r="E56" s="7"/>
      <c r="F56" s="7"/>
      <c r="G56" s="7"/>
      <c r="H56" s="46"/>
      <c r="J56" s="146"/>
      <c r="K56" s="57"/>
      <c r="L56" s="59"/>
      <c r="M56" s="60"/>
      <c r="N56" s="3">
        <v>8</v>
      </c>
      <c r="O56" s="4" t="s">
        <v>41</v>
      </c>
      <c r="P56" s="3">
        <v>10</v>
      </c>
      <c r="Q56" s="60"/>
    </row>
    <row r="57" spans="1:17" ht="18" customHeight="1" x14ac:dyDescent="0.15">
      <c r="A57" s="47"/>
      <c r="B57" s="48"/>
      <c r="C57" s="48"/>
      <c r="D57" s="48"/>
      <c r="E57" s="48"/>
      <c r="F57" s="48"/>
      <c r="G57" s="48"/>
      <c r="H57" s="49"/>
      <c r="J57" s="146"/>
      <c r="K57" s="150"/>
      <c r="L57" s="151"/>
      <c r="M57" s="152"/>
      <c r="N57" s="173"/>
      <c r="O57" s="174" t="s">
        <v>41</v>
      </c>
      <c r="P57" s="173"/>
      <c r="Q57" s="152"/>
    </row>
    <row r="58" spans="1:17" ht="18" customHeight="1" x14ac:dyDescent="0.15">
      <c r="A58" s="42"/>
      <c r="B58" s="43"/>
      <c r="C58" s="175">
        <v>0.6875</v>
      </c>
      <c r="D58" s="43" t="s">
        <v>382</v>
      </c>
      <c r="E58" s="43"/>
      <c r="F58" s="43"/>
      <c r="G58" s="43"/>
      <c r="H58" s="43"/>
      <c r="I58" s="44"/>
      <c r="J58" s="43"/>
      <c r="K58" s="43"/>
      <c r="L58" s="43"/>
      <c r="M58" s="43"/>
      <c r="N58" s="43"/>
      <c r="O58" s="43"/>
      <c r="P58" s="43"/>
      <c r="Q58" s="44"/>
    </row>
    <row r="59" spans="1:17" ht="18" customHeight="1" x14ac:dyDescent="0.15">
      <c r="E59" s="6"/>
      <c r="G59" s="6"/>
      <c r="M59" s="5"/>
      <c r="N59" s="8"/>
    </row>
    <row r="60" spans="1:17" ht="18" customHeight="1" x14ac:dyDescent="0.15">
      <c r="M60" s="5"/>
      <c r="N60" s="8"/>
    </row>
    <row r="61" spans="1:17" ht="18" customHeight="1" x14ac:dyDescent="0.15">
      <c r="A61" s="8"/>
    </row>
    <row r="62" spans="1:17" ht="18" customHeight="1" x14ac:dyDescent="0.15">
      <c r="A62" s="8"/>
    </row>
    <row r="63" spans="1:17" x14ac:dyDescent="0.15">
      <c r="A63" s="8"/>
    </row>
    <row r="64" spans="1:17" x14ac:dyDescent="0.15">
      <c r="A64" s="8"/>
    </row>
    <row r="65" spans="1:16" x14ac:dyDescent="0.15">
      <c r="A65" s="8"/>
    </row>
    <row r="66" spans="1:16" x14ac:dyDescent="0.15">
      <c r="A66" s="8"/>
    </row>
    <row r="67" spans="1:16" x14ac:dyDescent="0.15">
      <c r="A67" s="8"/>
    </row>
    <row r="68" spans="1:16" x14ac:dyDescent="0.15">
      <c r="A68" s="8"/>
    </row>
    <row r="69" spans="1:16" ht="16.5" x14ac:dyDescent="0.15">
      <c r="A69" s="8"/>
      <c r="B69" s="10"/>
      <c r="C69" s="10"/>
    </row>
    <row r="70" spans="1:16" ht="16.5" x14ac:dyDescent="0.15">
      <c r="A70" s="8"/>
      <c r="B70" s="10"/>
      <c r="C70" s="10"/>
    </row>
    <row r="71" spans="1:16" ht="16.5" x14ac:dyDescent="0.15">
      <c r="A71" s="8"/>
      <c r="B71" s="10"/>
      <c r="C71" s="10"/>
    </row>
    <row r="72" spans="1:16" ht="16.5" x14ac:dyDescent="0.15">
      <c r="A72" s="8"/>
      <c r="B72" s="10"/>
      <c r="C72" s="10"/>
    </row>
    <row r="73" spans="1:16" ht="16.5" x14ac:dyDescent="0.15">
      <c r="A73" s="8"/>
      <c r="B73" s="10"/>
      <c r="C73" s="10"/>
    </row>
    <row r="74" spans="1:16" ht="16.5" x14ac:dyDescent="0.15">
      <c r="A74" s="8"/>
      <c r="B74" s="10"/>
      <c r="C74" s="10"/>
    </row>
    <row r="75" spans="1:16" ht="16.5" x14ac:dyDescent="0.15">
      <c r="A75" s="8"/>
      <c r="B75" s="10"/>
      <c r="C75" s="10"/>
    </row>
    <row r="76" spans="1:16" ht="16.5" x14ac:dyDescent="0.15">
      <c r="C76" s="9"/>
      <c r="D76" s="9"/>
      <c r="E76" s="8"/>
      <c r="F76" s="10"/>
      <c r="G76" s="10"/>
      <c r="N76" s="8"/>
      <c r="O76" s="10"/>
      <c r="P76" s="10"/>
    </row>
    <row r="77" spans="1:16" ht="16.5" x14ac:dyDescent="0.15">
      <c r="C77" s="9"/>
      <c r="D77" s="9"/>
      <c r="N77" s="8"/>
      <c r="O77" s="10"/>
      <c r="P77" s="10"/>
    </row>
    <row r="78" spans="1:16" ht="16.5" x14ac:dyDescent="0.15">
      <c r="C78" s="9"/>
      <c r="D78" s="9"/>
      <c r="N78" s="8"/>
      <c r="O78" s="10"/>
      <c r="P78" s="10"/>
    </row>
    <row r="79" spans="1:16" ht="16.5" x14ac:dyDescent="0.15">
      <c r="N79" s="8"/>
      <c r="O79" s="10"/>
      <c r="P79" s="10"/>
    </row>
    <row r="80" spans="1:16" ht="16.5" x14ac:dyDescent="0.15">
      <c r="N80" s="8"/>
      <c r="O80" s="10"/>
      <c r="P80" s="10"/>
    </row>
    <row r="81" spans="14:16" ht="16.5" x14ac:dyDescent="0.15">
      <c r="N81" s="8"/>
      <c r="O81" s="10"/>
      <c r="P81" s="10"/>
    </row>
  </sheetData>
  <mergeCells count="18">
    <mergeCell ref="A39:A52"/>
    <mergeCell ref="J39:J52"/>
    <mergeCell ref="B31:H31"/>
    <mergeCell ref="K31:Q31"/>
    <mergeCell ref="J6:J37"/>
    <mergeCell ref="A6:A37"/>
    <mergeCell ref="K20:Q20"/>
    <mergeCell ref="B20:H20"/>
    <mergeCell ref="K38:Q38"/>
    <mergeCell ref="B38:H38"/>
    <mergeCell ref="A1:H1"/>
    <mergeCell ref="J1:Q1"/>
    <mergeCell ref="A3:H3"/>
    <mergeCell ref="J3:Q3"/>
    <mergeCell ref="A5:B5"/>
    <mergeCell ref="E5:G5"/>
    <mergeCell ref="J5:K5"/>
    <mergeCell ref="N5:P5"/>
  </mergeCells>
  <phoneticPr fontId="4"/>
  <pageMargins left="0.70866141732283472" right="0.70866141732283472" top="0.74803149606299213" bottom="0.74803149606299213" header="0.31496062992125984" footer="0.31496062992125984"/>
  <pageSetup paperSize="9" scale="75" orientation="portrait" horizontalDpi="4294967293" verticalDpi="0" r:id="rId1"/>
  <rowBreaks count="1" manualBreakCount="1">
    <brk id="58" max="17" man="1"/>
  </rowBreaks>
  <colBreaks count="1" manualBreakCount="1">
    <brk id="9" max="57"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F41"/>
  <sheetViews>
    <sheetView view="pageBreakPreview" zoomScaleNormal="100" zoomScaleSheetLayoutView="100" workbookViewId="0">
      <selection activeCell="W18" sqref="W18:W19"/>
    </sheetView>
  </sheetViews>
  <sheetFormatPr defaultRowHeight="15.75" x14ac:dyDescent="0.15"/>
  <cols>
    <col min="1" max="1" width="4.125" style="11" customWidth="1"/>
    <col min="2" max="2" width="30.625" style="11" customWidth="1"/>
    <col min="3" max="19" width="2.5" style="11" customWidth="1"/>
    <col min="20" max="20" width="4.5" style="11" customWidth="1"/>
    <col min="21" max="21" width="3.625" style="11" customWidth="1"/>
    <col min="22" max="22" width="6" style="11" bestFit="1" customWidth="1"/>
    <col min="23" max="23" width="4.5" style="11" customWidth="1"/>
    <col min="24" max="24" width="3.625" style="11" hidden="1" customWidth="1"/>
    <col min="25" max="25" width="2.125" style="11" customWidth="1"/>
    <col min="26" max="26" width="3.625" style="11" customWidth="1"/>
    <col min="27" max="27" width="2.125" style="11" customWidth="1"/>
    <col min="28" max="28" width="3.625" style="11" customWidth="1"/>
    <col min="29" max="29" width="8.25" style="11" customWidth="1"/>
    <col min="30" max="30" width="3.875" style="11" customWidth="1"/>
    <col min="31" max="31" width="4.625" style="11" customWidth="1"/>
    <col min="32" max="32" width="8.25" style="11" customWidth="1"/>
    <col min="33" max="253" width="9" style="11"/>
    <col min="254" max="254" width="4.125" style="11" customWidth="1"/>
    <col min="255" max="255" width="18.375" style="11" customWidth="1"/>
    <col min="256" max="270" width="3.125" style="11" customWidth="1"/>
    <col min="271" max="275" width="2.625" style="11" customWidth="1"/>
    <col min="276" max="276" width="6.625" style="11" customWidth="1"/>
    <col min="277" max="278" width="3.625" style="11" customWidth="1"/>
    <col min="279" max="279" width="6.625" style="11" customWidth="1"/>
    <col min="280" max="280" width="3.625" style="11" customWidth="1"/>
    <col min="281" max="281" width="2.125" style="11" customWidth="1"/>
    <col min="282" max="282" width="3.625" style="11" customWidth="1"/>
    <col min="283" max="283" width="2.125" style="11" customWidth="1"/>
    <col min="284" max="284" width="3.625" style="11" customWidth="1"/>
    <col min="285" max="285" width="8.25" style="11" customWidth="1"/>
    <col min="286" max="286" width="3.875" style="11" customWidth="1"/>
    <col min="287" max="287" width="4.625" style="11" customWidth="1"/>
    <col min="288" max="288" width="8.25" style="11" customWidth="1"/>
    <col min="289" max="509" width="9" style="11"/>
    <col min="510" max="510" width="4.125" style="11" customWidth="1"/>
    <col min="511" max="511" width="18.375" style="11" customWidth="1"/>
    <col min="512" max="526" width="3.125" style="11" customWidth="1"/>
    <col min="527" max="531" width="2.625" style="11" customWidth="1"/>
    <col min="532" max="532" width="6.625" style="11" customWidth="1"/>
    <col min="533" max="534" width="3.625" style="11" customWidth="1"/>
    <col min="535" max="535" width="6.625" style="11" customWidth="1"/>
    <col min="536" max="536" width="3.625" style="11" customWidth="1"/>
    <col min="537" max="537" width="2.125" style="11" customWidth="1"/>
    <col min="538" max="538" width="3.625" style="11" customWidth="1"/>
    <col min="539" max="539" width="2.125" style="11" customWidth="1"/>
    <col min="540" max="540" width="3.625" style="11" customWidth="1"/>
    <col min="541" max="541" width="8.25" style="11" customWidth="1"/>
    <col min="542" max="542" width="3.875" style="11" customWidth="1"/>
    <col min="543" max="543" width="4.625" style="11" customWidth="1"/>
    <col min="544" max="544" width="8.25" style="11" customWidth="1"/>
    <col min="545" max="765" width="9" style="11"/>
    <col min="766" max="766" width="4.125" style="11" customWidth="1"/>
    <col min="767" max="767" width="18.375" style="11" customWidth="1"/>
    <col min="768" max="782" width="3.125" style="11" customWidth="1"/>
    <col min="783" max="787" width="2.625" style="11" customWidth="1"/>
    <col min="788" max="788" width="6.625" style="11" customWidth="1"/>
    <col min="789" max="790" width="3.625" style="11" customWidth="1"/>
    <col min="791" max="791" width="6.625" style="11" customWidth="1"/>
    <col min="792" max="792" width="3.625" style="11" customWidth="1"/>
    <col min="793" max="793" width="2.125" style="11" customWidth="1"/>
    <col min="794" max="794" width="3.625" style="11" customWidth="1"/>
    <col min="795" max="795" width="2.125" style="11" customWidth="1"/>
    <col min="796" max="796" width="3.625" style="11" customWidth="1"/>
    <col min="797" max="797" width="8.25" style="11" customWidth="1"/>
    <col min="798" max="798" width="3.875" style="11" customWidth="1"/>
    <col min="799" max="799" width="4.625" style="11" customWidth="1"/>
    <col min="800" max="800" width="8.25" style="11" customWidth="1"/>
    <col min="801" max="1021" width="9" style="11"/>
    <col min="1022" max="1022" width="4.125" style="11" customWidth="1"/>
    <col min="1023" max="1023" width="18.375" style="11" customWidth="1"/>
    <col min="1024" max="1038" width="3.125" style="11" customWidth="1"/>
    <col min="1039" max="1043" width="2.625" style="11" customWidth="1"/>
    <col min="1044" max="1044" width="6.625" style="11" customWidth="1"/>
    <col min="1045" max="1046" width="3.625" style="11" customWidth="1"/>
    <col min="1047" max="1047" width="6.625" style="11" customWidth="1"/>
    <col min="1048" max="1048" width="3.625" style="11" customWidth="1"/>
    <col min="1049" max="1049" width="2.125" style="11" customWidth="1"/>
    <col min="1050" max="1050" width="3.625" style="11" customWidth="1"/>
    <col min="1051" max="1051" width="2.125" style="11" customWidth="1"/>
    <col min="1052" max="1052" width="3.625" style="11" customWidth="1"/>
    <col min="1053" max="1053" width="8.25" style="11" customWidth="1"/>
    <col min="1054" max="1054" width="3.875" style="11" customWidth="1"/>
    <col min="1055" max="1055" width="4.625" style="11" customWidth="1"/>
    <col min="1056" max="1056" width="8.25" style="11" customWidth="1"/>
    <col min="1057" max="1277" width="9" style="11"/>
    <col min="1278" max="1278" width="4.125" style="11" customWidth="1"/>
    <col min="1279" max="1279" width="18.375" style="11" customWidth="1"/>
    <col min="1280" max="1294" width="3.125" style="11" customWidth="1"/>
    <col min="1295" max="1299" width="2.625" style="11" customWidth="1"/>
    <col min="1300" max="1300" width="6.625" style="11" customWidth="1"/>
    <col min="1301" max="1302" width="3.625" style="11" customWidth="1"/>
    <col min="1303" max="1303" width="6.625" style="11" customWidth="1"/>
    <col min="1304" max="1304" width="3.625" style="11" customWidth="1"/>
    <col min="1305" max="1305" width="2.125" style="11" customWidth="1"/>
    <col min="1306" max="1306" width="3.625" style="11" customWidth="1"/>
    <col min="1307" max="1307" width="2.125" style="11" customWidth="1"/>
    <col min="1308" max="1308" width="3.625" style="11" customWidth="1"/>
    <col min="1309" max="1309" width="8.25" style="11" customWidth="1"/>
    <col min="1310" max="1310" width="3.875" style="11" customWidth="1"/>
    <col min="1311" max="1311" width="4.625" style="11" customWidth="1"/>
    <col min="1312" max="1312" width="8.25" style="11" customWidth="1"/>
    <col min="1313" max="1533" width="9" style="11"/>
    <col min="1534" max="1534" width="4.125" style="11" customWidth="1"/>
    <col min="1535" max="1535" width="18.375" style="11" customWidth="1"/>
    <col min="1536" max="1550" width="3.125" style="11" customWidth="1"/>
    <col min="1551" max="1555" width="2.625" style="11" customWidth="1"/>
    <col min="1556" max="1556" width="6.625" style="11" customWidth="1"/>
    <col min="1557" max="1558" width="3.625" style="11" customWidth="1"/>
    <col min="1559" max="1559" width="6.625" style="11" customWidth="1"/>
    <col min="1560" max="1560" width="3.625" style="11" customWidth="1"/>
    <col min="1561" max="1561" width="2.125" style="11" customWidth="1"/>
    <col min="1562" max="1562" width="3.625" style="11" customWidth="1"/>
    <col min="1563" max="1563" width="2.125" style="11" customWidth="1"/>
    <col min="1564" max="1564" width="3.625" style="11" customWidth="1"/>
    <col min="1565" max="1565" width="8.25" style="11" customWidth="1"/>
    <col min="1566" max="1566" width="3.875" style="11" customWidth="1"/>
    <col min="1567" max="1567" width="4.625" style="11" customWidth="1"/>
    <col min="1568" max="1568" width="8.25" style="11" customWidth="1"/>
    <col min="1569" max="1789" width="9" style="11"/>
    <col min="1790" max="1790" width="4.125" style="11" customWidth="1"/>
    <col min="1791" max="1791" width="18.375" style="11" customWidth="1"/>
    <col min="1792" max="1806" width="3.125" style="11" customWidth="1"/>
    <col min="1807" max="1811" width="2.625" style="11" customWidth="1"/>
    <col min="1812" max="1812" width="6.625" style="11" customWidth="1"/>
    <col min="1813" max="1814" width="3.625" style="11" customWidth="1"/>
    <col min="1815" max="1815" width="6.625" style="11" customWidth="1"/>
    <col min="1816" max="1816" width="3.625" style="11" customWidth="1"/>
    <col min="1817" max="1817" width="2.125" style="11" customWidth="1"/>
    <col min="1818" max="1818" width="3.625" style="11" customWidth="1"/>
    <col min="1819" max="1819" width="2.125" style="11" customWidth="1"/>
    <col min="1820" max="1820" width="3.625" style="11" customWidth="1"/>
    <col min="1821" max="1821" width="8.25" style="11" customWidth="1"/>
    <col min="1822" max="1822" width="3.875" style="11" customWidth="1"/>
    <col min="1823" max="1823" width="4.625" style="11" customWidth="1"/>
    <col min="1824" max="1824" width="8.25" style="11" customWidth="1"/>
    <col min="1825" max="2045" width="9" style="11"/>
    <col min="2046" max="2046" width="4.125" style="11" customWidth="1"/>
    <col min="2047" max="2047" width="18.375" style="11" customWidth="1"/>
    <col min="2048" max="2062" width="3.125" style="11" customWidth="1"/>
    <col min="2063" max="2067" width="2.625" style="11" customWidth="1"/>
    <col min="2068" max="2068" width="6.625" style="11" customWidth="1"/>
    <col min="2069" max="2070" width="3.625" style="11" customWidth="1"/>
    <col min="2071" max="2071" width="6.625" style="11" customWidth="1"/>
    <col min="2072" max="2072" width="3.625" style="11" customWidth="1"/>
    <col min="2073" max="2073" width="2.125" style="11" customWidth="1"/>
    <col min="2074" max="2074" width="3.625" style="11" customWidth="1"/>
    <col min="2075" max="2075" width="2.125" style="11" customWidth="1"/>
    <col min="2076" max="2076" width="3.625" style="11" customWidth="1"/>
    <col min="2077" max="2077" width="8.25" style="11" customWidth="1"/>
    <col min="2078" max="2078" width="3.875" style="11" customWidth="1"/>
    <col min="2079" max="2079" width="4.625" style="11" customWidth="1"/>
    <col min="2080" max="2080" width="8.25" style="11" customWidth="1"/>
    <col min="2081" max="2301" width="9" style="11"/>
    <col min="2302" max="2302" width="4.125" style="11" customWidth="1"/>
    <col min="2303" max="2303" width="18.375" style="11" customWidth="1"/>
    <col min="2304" max="2318" width="3.125" style="11" customWidth="1"/>
    <col min="2319" max="2323" width="2.625" style="11" customWidth="1"/>
    <col min="2324" max="2324" width="6.625" style="11" customWidth="1"/>
    <col min="2325" max="2326" width="3.625" style="11" customWidth="1"/>
    <col min="2327" max="2327" width="6.625" style="11" customWidth="1"/>
    <col min="2328" max="2328" width="3.625" style="11" customWidth="1"/>
    <col min="2329" max="2329" width="2.125" style="11" customWidth="1"/>
    <col min="2330" max="2330" width="3.625" style="11" customWidth="1"/>
    <col min="2331" max="2331" width="2.125" style="11" customWidth="1"/>
    <col min="2332" max="2332" width="3.625" style="11" customWidth="1"/>
    <col min="2333" max="2333" width="8.25" style="11" customWidth="1"/>
    <col min="2334" max="2334" width="3.875" style="11" customWidth="1"/>
    <col min="2335" max="2335" width="4.625" style="11" customWidth="1"/>
    <col min="2336" max="2336" width="8.25" style="11" customWidth="1"/>
    <col min="2337" max="2557" width="9" style="11"/>
    <col min="2558" max="2558" width="4.125" style="11" customWidth="1"/>
    <col min="2559" max="2559" width="18.375" style="11" customWidth="1"/>
    <col min="2560" max="2574" width="3.125" style="11" customWidth="1"/>
    <col min="2575" max="2579" width="2.625" style="11" customWidth="1"/>
    <col min="2580" max="2580" width="6.625" style="11" customWidth="1"/>
    <col min="2581" max="2582" width="3.625" style="11" customWidth="1"/>
    <col min="2583" max="2583" width="6.625" style="11" customWidth="1"/>
    <col min="2584" max="2584" width="3.625" style="11" customWidth="1"/>
    <col min="2585" max="2585" width="2.125" style="11" customWidth="1"/>
    <col min="2586" max="2586" width="3.625" style="11" customWidth="1"/>
    <col min="2587" max="2587" width="2.125" style="11" customWidth="1"/>
    <col min="2588" max="2588" width="3.625" style="11" customWidth="1"/>
    <col min="2589" max="2589" width="8.25" style="11" customWidth="1"/>
    <col min="2590" max="2590" width="3.875" style="11" customWidth="1"/>
    <col min="2591" max="2591" width="4.625" style="11" customWidth="1"/>
    <col min="2592" max="2592" width="8.25" style="11" customWidth="1"/>
    <col min="2593" max="2813" width="9" style="11"/>
    <col min="2814" max="2814" width="4.125" style="11" customWidth="1"/>
    <col min="2815" max="2815" width="18.375" style="11" customWidth="1"/>
    <col min="2816" max="2830" width="3.125" style="11" customWidth="1"/>
    <col min="2831" max="2835" width="2.625" style="11" customWidth="1"/>
    <col min="2836" max="2836" width="6.625" style="11" customWidth="1"/>
    <col min="2837" max="2838" width="3.625" style="11" customWidth="1"/>
    <col min="2839" max="2839" width="6.625" style="11" customWidth="1"/>
    <col min="2840" max="2840" width="3.625" style="11" customWidth="1"/>
    <col min="2841" max="2841" width="2.125" style="11" customWidth="1"/>
    <col min="2842" max="2842" width="3.625" style="11" customWidth="1"/>
    <col min="2843" max="2843" width="2.125" style="11" customWidth="1"/>
    <col min="2844" max="2844" width="3.625" style="11" customWidth="1"/>
    <col min="2845" max="2845" width="8.25" style="11" customWidth="1"/>
    <col min="2846" max="2846" width="3.875" style="11" customWidth="1"/>
    <col min="2847" max="2847" width="4.625" style="11" customWidth="1"/>
    <col min="2848" max="2848" width="8.25" style="11" customWidth="1"/>
    <col min="2849" max="3069" width="9" style="11"/>
    <col min="3070" max="3070" width="4.125" style="11" customWidth="1"/>
    <col min="3071" max="3071" width="18.375" style="11" customWidth="1"/>
    <col min="3072" max="3086" width="3.125" style="11" customWidth="1"/>
    <col min="3087" max="3091" width="2.625" style="11" customWidth="1"/>
    <col min="3092" max="3092" width="6.625" style="11" customWidth="1"/>
    <col min="3093" max="3094" width="3.625" style="11" customWidth="1"/>
    <col min="3095" max="3095" width="6.625" style="11" customWidth="1"/>
    <col min="3096" max="3096" width="3.625" style="11" customWidth="1"/>
    <col min="3097" max="3097" width="2.125" style="11" customWidth="1"/>
    <col min="3098" max="3098" width="3.625" style="11" customWidth="1"/>
    <col min="3099" max="3099" width="2.125" style="11" customWidth="1"/>
    <col min="3100" max="3100" width="3.625" style="11" customWidth="1"/>
    <col min="3101" max="3101" width="8.25" style="11" customWidth="1"/>
    <col min="3102" max="3102" width="3.875" style="11" customWidth="1"/>
    <col min="3103" max="3103" width="4.625" style="11" customWidth="1"/>
    <col min="3104" max="3104" width="8.25" style="11" customWidth="1"/>
    <col min="3105" max="3325" width="9" style="11"/>
    <col min="3326" max="3326" width="4.125" style="11" customWidth="1"/>
    <col min="3327" max="3327" width="18.375" style="11" customWidth="1"/>
    <col min="3328" max="3342" width="3.125" style="11" customWidth="1"/>
    <col min="3343" max="3347" width="2.625" style="11" customWidth="1"/>
    <col min="3348" max="3348" width="6.625" style="11" customWidth="1"/>
    <col min="3349" max="3350" width="3.625" style="11" customWidth="1"/>
    <col min="3351" max="3351" width="6.625" style="11" customWidth="1"/>
    <col min="3352" max="3352" width="3.625" style="11" customWidth="1"/>
    <col min="3353" max="3353" width="2.125" style="11" customWidth="1"/>
    <col min="3354" max="3354" width="3.625" style="11" customWidth="1"/>
    <col min="3355" max="3355" width="2.125" style="11" customWidth="1"/>
    <col min="3356" max="3356" width="3.625" style="11" customWidth="1"/>
    <col min="3357" max="3357" width="8.25" style="11" customWidth="1"/>
    <col min="3358" max="3358" width="3.875" style="11" customWidth="1"/>
    <col min="3359" max="3359" width="4.625" style="11" customWidth="1"/>
    <col min="3360" max="3360" width="8.25" style="11" customWidth="1"/>
    <col min="3361" max="3581" width="9" style="11"/>
    <col min="3582" max="3582" width="4.125" style="11" customWidth="1"/>
    <col min="3583" max="3583" width="18.375" style="11" customWidth="1"/>
    <col min="3584" max="3598" width="3.125" style="11" customWidth="1"/>
    <col min="3599" max="3603" width="2.625" style="11" customWidth="1"/>
    <col min="3604" max="3604" width="6.625" style="11" customWidth="1"/>
    <col min="3605" max="3606" width="3.625" style="11" customWidth="1"/>
    <col min="3607" max="3607" width="6.625" style="11" customWidth="1"/>
    <col min="3608" max="3608" width="3.625" style="11" customWidth="1"/>
    <col min="3609" max="3609" width="2.125" style="11" customWidth="1"/>
    <col min="3610" max="3610" width="3.625" style="11" customWidth="1"/>
    <col min="3611" max="3611" width="2.125" style="11" customWidth="1"/>
    <col min="3612" max="3612" width="3.625" style="11" customWidth="1"/>
    <col min="3613" max="3613" width="8.25" style="11" customWidth="1"/>
    <col min="3614" max="3614" width="3.875" style="11" customWidth="1"/>
    <col min="3615" max="3615" width="4.625" style="11" customWidth="1"/>
    <col min="3616" max="3616" width="8.25" style="11" customWidth="1"/>
    <col min="3617" max="3837" width="9" style="11"/>
    <col min="3838" max="3838" width="4.125" style="11" customWidth="1"/>
    <col min="3839" max="3839" width="18.375" style="11" customWidth="1"/>
    <col min="3840" max="3854" width="3.125" style="11" customWidth="1"/>
    <col min="3855" max="3859" width="2.625" style="11" customWidth="1"/>
    <col min="3860" max="3860" width="6.625" style="11" customWidth="1"/>
    <col min="3861" max="3862" width="3.625" style="11" customWidth="1"/>
    <col min="3863" max="3863" width="6.625" style="11" customWidth="1"/>
    <col min="3864" max="3864" width="3.625" style="11" customWidth="1"/>
    <col min="3865" max="3865" width="2.125" style="11" customWidth="1"/>
    <col min="3866" max="3866" width="3.625" style="11" customWidth="1"/>
    <col min="3867" max="3867" width="2.125" style="11" customWidth="1"/>
    <col min="3868" max="3868" width="3.625" style="11" customWidth="1"/>
    <col min="3869" max="3869" width="8.25" style="11" customWidth="1"/>
    <col min="3870" max="3870" width="3.875" style="11" customWidth="1"/>
    <col min="3871" max="3871" width="4.625" style="11" customWidth="1"/>
    <col min="3872" max="3872" width="8.25" style="11" customWidth="1"/>
    <col min="3873" max="4093" width="9" style="11"/>
    <col min="4094" max="4094" width="4.125" style="11" customWidth="1"/>
    <col min="4095" max="4095" width="18.375" style="11" customWidth="1"/>
    <col min="4096" max="4110" width="3.125" style="11" customWidth="1"/>
    <col min="4111" max="4115" width="2.625" style="11" customWidth="1"/>
    <col min="4116" max="4116" width="6.625" style="11" customWidth="1"/>
    <col min="4117" max="4118" width="3.625" style="11" customWidth="1"/>
    <col min="4119" max="4119" width="6.625" style="11" customWidth="1"/>
    <col min="4120" max="4120" width="3.625" style="11" customWidth="1"/>
    <col min="4121" max="4121" width="2.125" style="11" customWidth="1"/>
    <col min="4122" max="4122" width="3.625" style="11" customWidth="1"/>
    <col min="4123" max="4123" width="2.125" style="11" customWidth="1"/>
    <col min="4124" max="4124" width="3.625" style="11" customWidth="1"/>
    <col min="4125" max="4125" width="8.25" style="11" customWidth="1"/>
    <col min="4126" max="4126" width="3.875" style="11" customWidth="1"/>
    <col min="4127" max="4127" width="4.625" style="11" customWidth="1"/>
    <col min="4128" max="4128" width="8.25" style="11" customWidth="1"/>
    <col min="4129" max="4349" width="9" style="11"/>
    <col min="4350" max="4350" width="4.125" style="11" customWidth="1"/>
    <col min="4351" max="4351" width="18.375" style="11" customWidth="1"/>
    <col min="4352" max="4366" width="3.125" style="11" customWidth="1"/>
    <col min="4367" max="4371" width="2.625" style="11" customWidth="1"/>
    <col min="4372" max="4372" width="6.625" style="11" customWidth="1"/>
    <col min="4373" max="4374" width="3.625" style="11" customWidth="1"/>
    <col min="4375" max="4375" width="6.625" style="11" customWidth="1"/>
    <col min="4376" max="4376" width="3.625" style="11" customWidth="1"/>
    <col min="4377" max="4377" width="2.125" style="11" customWidth="1"/>
    <col min="4378" max="4378" width="3.625" style="11" customWidth="1"/>
    <col min="4379" max="4379" width="2.125" style="11" customWidth="1"/>
    <col min="4380" max="4380" width="3.625" style="11" customWidth="1"/>
    <col min="4381" max="4381" width="8.25" style="11" customWidth="1"/>
    <col min="4382" max="4382" width="3.875" style="11" customWidth="1"/>
    <col min="4383" max="4383" width="4.625" style="11" customWidth="1"/>
    <col min="4384" max="4384" width="8.25" style="11" customWidth="1"/>
    <col min="4385" max="4605" width="9" style="11"/>
    <col min="4606" max="4606" width="4.125" style="11" customWidth="1"/>
    <col min="4607" max="4607" width="18.375" style="11" customWidth="1"/>
    <col min="4608" max="4622" width="3.125" style="11" customWidth="1"/>
    <col min="4623" max="4627" width="2.625" style="11" customWidth="1"/>
    <col min="4628" max="4628" width="6.625" style="11" customWidth="1"/>
    <col min="4629" max="4630" width="3.625" style="11" customWidth="1"/>
    <col min="4631" max="4631" width="6.625" style="11" customWidth="1"/>
    <col min="4632" max="4632" width="3.625" style="11" customWidth="1"/>
    <col min="4633" max="4633" width="2.125" style="11" customWidth="1"/>
    <col min="4634" max="4634" width="3.625" style="11" customWidth="1"/>
    <col min="4635" max="4635" width="2.125" style="11" customWidth="1"/>
    <col min="4636" max="4636" width="3.625" style="11" customWidth="1"/>
    <col min="4637" max="4637" width="8.25" style="11" customWidth="1"/>
    <col min="4638" max="4638" width="3.875" style="11" customWidth="1"/>
    <col min="4639" max="4639" width="4.625" style="11" customWidth="1"/>
    <col min="4640" max="4640" width="8.25" style="11" customWidth="1"/>
    <col min="4641" max="4861" width="9" style="11"/>
    <col min="4862" max="4862" width="4.125" style="11" customWidth="1"/>
    <col min="4863" max="4863" width="18.375" style="11" customWidth="1"/>
    <col min="4864" max="4878" width="3.125" style="11" customWidth="1"/>
    <col min="4879" max="4883" width="2.625" style="11" customWidth="1"/>
    <col min="4884" max="4884" width="6.625" style="11" customWidth="1"/>
    <col min="4885" max="4886" width="3.625" style="11" customWidth="1"/>
    <col min="4887" max="4887" width="6.625" style="11" customWidth="1"/>
    <col min="4888" max="4888" width="3.625" style="11" customWidth="1"/>
    <col min="4889" max="4889" width="2.125" style="11" customWidth="1"/>
    <col min="4890" max="4890" width="3.625" style="11" customWidth="1"/>
    <col min="4891" max="4891" width="2.125" style="11" customWidth="1"/>
    <col min="4892" max="4892" width="3.625" style="11" customWidth="1"/>
    <col min="4893" max="4893" width="8.25" style="11" customWidth="1"/>
    <col min="4894" max="4894" width="3.875" style="11" customWidth="1"/>
    <col min="4895" max="4895" width="4.625" style="11" customWidth="1"/>
    <col min="4896" max="4896" width="8.25" style="11" customWidth="1"/>
    <col min="4897" max="5117" width="9" style="11"/>
    <col min="5118" max="5118" width="4.125" style="11" customWidth="1"/>
    <col min="5119" max="5119" width="18.375" style="11" customWidth="1"/>
    <col min="5120" max="5134" width="3.125" style="11" customWidth="1"/>
    <col min="5135" max="5139" width="2.625" style="11" customWidth="1"/>
    <col min="5140" max="5140" width="6.625" style="11" customWidth="1"/>
    <col min="5141" max="5142" width="3.625" style="11" customWidth="1"/>
    <col min="5143" max="5143" width="6.625" style="11" customWidth="1"/>
    <col min="5144" max="5144" width="3.625" style="11" customWidth="1"/>
    <col min="5145" max="5145" width="2.125" style="11" customWidth="1"/>
    <col min="5146" max="5146" width="3.625" style="11" customWidth="1"/>
    <col min="5147" max="5147" width="2.125" style="11" customWidth="1"/>
    <col min="5148" max="5148" width="3.625" style="11" customWidth="1"/>
    <col min="5149" max="5149" width="8.25" style="11" customWidth="1"/>
    <col min="5150" max="5150" width="3.875" style="11" customWidth="1"/>
    <col min="5151" max="5151" width="4.625" style="11" customWidth="1"/>
    <col min="5152" max="5152" width="8.25" style="11" customWidth="1"/>
    <col min="5153" max="5373" width="9" style="11"/>
    <col min="5374" max="5374" width="4.125" style="11" customWidth="1"/>
    <col min="5375" max="5375" width="18.375" style="11" customWidth="1"/>
    <col min="5376" max="5390" width="3.125" style="11" customWidth="1"/>
    <col min="5391" max="5395" width="2.625" style="11" customWidth="1"/>
    <col min="5396" max="5396" width="6.625" style="11" customWidth="1"/>
    <col min="5397" max="5398" width="3.625" style="11" customWidth="1"/>
    <col min="5399" max="5399" width="6.625" style="11" customWidth="1"/>
    <col min="5400" max="5400" width="3.625" style="11" customWidth="1"/>
    <col min="5401" max="5401" width="2.125" style="11" customWidth="1"/>
    <col min="5402" max="5402" width="3.625" style="11" customWidth="1"/>
    <col min="5403" max="5403" width="2.125" style="11" customWidth="1"/>
    <col min="5404" max="5404" width="3.625" style="11" customWidth="1"/>
    <col min="5405" max="5405" width="8.25" style="11" customWidth="1"/>
    <col min="5406" max="5406" width="3.875" style="11" customWidth="1"/>
    <col min="5407" max="5407" width="4.625" style="11" customWidth="1"/>
    <col min="5408" max="5408" width="8.25" style="11" customWidth="1"/>
    <col min="5409" max="5629" width="9" style="11"/>
    <col min="5630" max="5630" width="4.125" style="11" customWidth="1"/>
    <col min="5631" max="5631" width="18.375" style="11" customWidth="1"/>
    <col min="5632" max="5646" width="3.125" style="11" customWidth="1"/>
    <col min="5647" max="5651" width="2.625" style="11" customWidth="1"/>
    <col min="5652" max="5652" width="6.625" style="11" customWidth="1"/>
    <col min="5653" max="5654" width="3.625" style="11" customWidth="1"/>
    <col min="5655" max="5655" width="6.625" style="11" customWidth="1"/>
    <col min="5656" max="5656" width="3.625" style="11" customWidth="1"/>
    <col min="5657" max="5657" width="2.125" style="11" customWidth="1"/>
    <col min="5658" max="5658" width="3.625" style="11" customWidth="1"/>
    <col min="5659" max="5659" width="2.125" style="11" customWidth="1"/>
    <col min="5660" max="5660" width="3.625" style="11" customWidth="1"/>
    <col min="5661" max="5661" width="8.25" style="11" customWidth="1"/>
    <col min="5662" max="5662" width="3.875" style="11" customWidth="1"/>
    <col min="5663" max="5663" width="4.625" style="11" customWidth="1"/>
    <col min="5664" max="5664" width="8.25" style="11" customWidth="1"/>
    <col min="5665" max="5885" width="9" style="11"/>
    <col min="5886" max="5886" width="4.125" style="11" customWidth="1"/>
    <col min="5887" max="5887" width="18.375" style="11" customWidth="1"/>
    <col min="5888" max="5902" width="3.125" style="11" customWidth="1"/>
    <col min="5903" max="5907" width="2.625" style="11" customWidth="1"/>
    <col min="5908" max="5908" width="6.625" style="11" customWidth="1"/>
    <col min="5909" max="5910" width="3.625" style="11" customWidth="1"/>
    <col min="5911" max="5911" width="6.625" style="11" customWidth="1"/>
    <col min="5912" max="5912" width="3.625" style="11" customWidth="1"/>
    <col min="5913" max="5913" width="2.125" style="11" customWidth="1"/>
    <col min="5914" max="5914" width="3.625" style="11" customWidth="1"/>
    <col min="5915" max="5915" width="2.125" style="11" customWidth="1"/>
    <col min="5916" max="5916" width="3.625" style="11" customWidth="1"/>
    <col min="5917" max="5917" width="8.25" style="11" customWidth="1"/>
    <col min="5918" max="5918" width="3.875" style="11" customWidth="1"/>
    <col min="5919" max="5919" width="4.625" style="11" customWidth="1"/>
    <col min="5920" max="5920" width="8.25" style="11" customWidth="1"/>
    <col min="5921" max="6141" width="9" style="11"/>
    <col min="6142" max="6142" width="4.125" style="11" customWidth="1"/>
    <col min="6143" max="6143" width="18.375" style="11" customWidth="1"/>
    <col min="6144" max="6158" width="3.125" style="11" customWidth="1"/>
    <col min="6159" max="6163" width="2.625" style="11" customWidth="1"/>
    <col min="6164" max="6164" width="6.625" style="11" customWidth="1"/>
    <col min="6165" max="6166" width="3.625" style="11" customWidth="1"/>
    <col min="6167" max="6167" width="6.625" style="11" customWidth="1"/>
    <col min="6168" max="6168" width="3.625" style="11" customWidth="1"/>
    <col min="6169" max="6169" width="2.125" style="11" customWidth="1"/>
    <col min="6170" max="6170" width="3.625" style="11" customWidth="1"/>
    <col min="6171" max="6171" width="2.125" style="11" customWidth="1"/>
    <col min="6172" max="6172" width="3.625" style="11" customWidth="1"/>
    <col min="6173" max="6173" width="8.25" style="11" customWidth="1"/>
    <col min="6174" max="6174" width="3.875" style="11" customWidth="1"/>
    <col min="6175" max="6175" width="4.625" style="11" customWidth="1"/>
    <col min="6176" max="6176" width="8.25" style="11" customWidth="1"/>
    <col min="6177" max="6397" width="9" style="11"/>
    <col min="6398" max="6398" width="4.125" style="11" customWidth="1"/>
    <col min="6399" max="6399" width="18.375" style="11" customWidth="1"/>
    <col min="6400" max="6414" width="3.125" style="11" customWidth="1"/>
    <col min="6415" max="6419" width="2.625" style="11" customWidth="1"/>
    <col min="6420" max="6420" width="6.625" style="11" customWidth="1"/>
    <col min="6421" max="6422" width="3.625" style="11" customWidth="1"/>
    <col min="6423" max="6423" width="6.625" style="11" customWidth="1"/>
    <col min="6424" max="6424" width="3.625" style="11" customWidth="1"/>
    <col min="6425" max="6425" width="2.125" style="11" customWidth="1"/>
    <col min="6426" max="6426" width="3.625" style="11" customWidth="1"/>
    <col min="6427" max="6427" width="2.125" style="11" customWidth="1"/>
    <col min="6428" max="6428" width="3.625" style="11" customWidth="1"/>
    <col min="6429" max="6429" width="8.25" style="11" customWidth="1"/>
    <col min="6430" max="6430" width="3.875" style="11" customWidth="1"/>
    <col min="6431" max="6431" width="4.625" style="11" customWidth="1"/>
    <col min="6432" max="6432" width="8.25" style="11" customWidth="1"/>
    <col min="6433" max="6653" width="9" style="11"/>
    <col min="6654" max="6654" width="4.125" style="11" customWidth="1"/>
    <col min="6655" max="6655" width="18.375" style="11" customWidth="1"/>
    <col min="6656" max="6670" width="3.125" style="11" customWidth="1"/>
    <col min="6671" max="6675" width="2.625" style="11" customWidth="1"/>
    <col min="6676" max="6676" width="6.625" style="11" customWidth="1"/>
    <col min="6677" max="6678" width="3.625" style="11" customWidth="1"/>
    <col min="6679" max="6679" width="6.625" style="11" customWidth="1"/>
    <col min="6680" max="6680" width="3.625" style="11" customWidth="1"/>
    <col min="6681" max="6681" width="2.125" style="11" customWidth="1"/>
    <col min="6682" max="6682" width="3.625" style="11" customWidth="1"/>
    <col min="6683" max="6683" width="2.125" style="11" customWidth="1"/>
    <col min="6684" max="6684" width="3.625" style="11" customWidth="1"/>
    <col min="6685" max="6685" width="8.25" style="11" customWidth="1"/>
    <col min="6686" max="6686" width="3.875" style="11" customWidth="1"/>
    <col min="6687" max="6687" width="4.625" style="11" customWidth="1"/>
    <col min="6688" max="6688" width="8.25" style="11" customWidth="1"/>
    <col min="6689" max="6909" width="9" style="11"/>
    <col min="6910" max="6910" width="4.125" style="11" customWidth="1"/>
    <col min="6911" max="6911" width="18.375" style="11" customWidth="1"/>
    <col min="6912" max="6926" width="3.125" style="11" customWidth="1"/>
    <col min="6927" max="6931" width="2.625" style="11" customWidth="1"/>
    <col min="6932" max="6932" width="6.625" style="11" customWidth="1"/>
    <col min="6933" max="6934" width="3.625" style="11" customWidth="1"/>
    <col min="6935" max="6935" width="6.625" style="11" customWidth="1"/>
    <col min="6936" max="6936" width="3.625" style="11" customWidth="1"/>
    <col min="6937" max="6937" width="2.125" style="11" customWidth="1"/>
    <col min="6938" max="6938" width="3.625" style="11" customWidth="1"/>
    <col min="6939" max="6939" width="2.125" style="11" customWidth="1"/>
    <col min="6940" max="6940" width="3.625" style="11" customWidth="1"/>
    <col min="6941" max="6941" width="8.25" style="11" customWidth="1"/>
    <col min="6942" max="6942" width="3.875" style="11" customWidth="1"/>
    <col min="6943" max="6943" width="4.625" style="11" customWidth="1"/>
    <col min="6944" max="6944" width="8.25" style="11" customWidth="1"/>
    <col min="6945" max="7165" width="9" style="11"/>
    <col min="7166" max="7166" width="4.125" style="11" customWidth="1"/>
    <col min="7167" max="7167" width="18.375" style="11" customWidth="1"/>
    <col min="7168" max="7182" width="3.125" style="11" customWidth="1"/>
    <col min="7183" max="7187" width="2.625" style="11" customWidth="1"/>
    <col min="7188" max="7188" width="6.625" style="11" customWidth="1"/>
    <col min="7189" max="7190" width="3.625" style="11" customWidth="1"/>
    <col min="7191" max="7191" width="6.625" style="11" customWidth="1"/>
    <col min="7192" max="7192" width="3.625" style="11" customWidth="1"/>
    <col min="7193" max="7193" width="2.125" style="11" customWidth="1"/>
    <col min="7194" max="7194" width="3.625" style="11" customWidth="1"/>
    <col min="7195" max="7195" width="2.125" style="11" customWidth="1"/>
    <col min="7196" max="7196" width="3.625" style="11" customWidth="1"/>
    <col min="7197" max="7197" width="8.25" style="11" customWidth="1"/>
    <col min="7198" max="7198" width="3.875" style="11" customWidth="1"/>
    <col min="7199" max="7199" width="4.625" style="11" customWidth="1"/>
    <col min="7200" max="7200" width="8.25" style="11" customWidth="1"/>
    <col min="7201" max="7421" width="9" style="11"/>
    <col min="7422" max="7422" width="4.125" style="11" customWidth="1"/>
    <col min="7423" max="7423" width="18.375" style="11" customWidth="1"/>
    <col min="7424" max="7438" width="3.125" style="11" customWidth="1"/>
    <col min="7439" max="7443" width="2.625" style="11" customWidth="1"/>
    <col min="7444" max="7444" width="6.625" style="11" customWidth="1"/>
    <col min="7445" max="7446" width="3.625" style="11" customWidth="1"/>
    <col min="7447" max="7447" width="6.625" style="11" customWidth="1"/>
    <col min="7448" max="7448" width="3.625" style="11" customWidth="1"/>
    <col min="7449" max="7449" width="2.125" style="11" customWidth="1"/>
    <col min="7450" max="7450" width="3.625" style="11" customWidth="1"/>
    <col min="7451" max="7451" width="2.125" style="11" customWidth="1"/>
    <col min="7452" max="7452" width="3.625" style="11" customWidth="1"/>
    <col min="7453" max="7453" width="8.25" style="11" customWidth="1"/>
    <col min="7454" max="7454" width="3.875" style="11" customWidth="1"/>
    <col min="7455" max="7455" width="4.625" style="11" customWidth="1"/>
    <col min="7456" max="7456" width="8.25" style="11" customWidth="1"/>
    <col min="7457" max="7677" width="9" style="11"/>
    <col min="7678" max="7678" width="4.125" style="11" customWidth="1"/>
    <col min="7679" max="7679" width="18.375" style="11" customWidth="1"/>
    <col min="7680" max="7694" width="3.125" style="11" customWidth="1"/>
    <col min="7695" max="7699" width="2.625" style="11" customWidth="1"/>
    <col min="7700" max="7700" width="6.625" style="11" customWidth="1"/>
    <col min="7701" max="7702" width="3.625" style="11" customWidth="1"/>
    <col min="7703" max="7703" width="6.625" style="11" customWidth="1"/>
    <col min="7704" max="7704" width="3.625" style="11" customWidth="1"/>
    <col min="7705" max="7705" width="2.125" style="11" customWidth="1"/>
    <col min="7706" max="7706" width="3.625" style="11" customWidth="1"/>
    <col min="7707" max="7707" width="2.125" style="11" customWidth="1"/>
    <col min="7708" max="7708" width="3.625" style="11" customWidth="1"/>
    <col min="7709" max="7709" width="8.25" style="11" customWidth="1"/>
    <col min="7710" max="7710" width="3.875" style="11" customWidth="1"/>
    <col min="7711" max="7711" width="4.625" style="11" customWidth="1"/>
    <col min="7712" max="7712" width="8.25" style="11" customWidth="1"/>
    <col min="7713" max="7933" width="9" style="11"/>
    <col min="7934" max="7934" width="4.125" style="11" customWidth="1"/>
    <col min="7935" max="7935" width="18.375" style="11" customWidth="1"/>
    <col min="7936" max="7950" width="3.125" style="11" customWidth="1"/>
    <col min="7951" max="7955" width="2.625" style="11" customWidth="1"/>
    <col min="7956" max="7956" width="6.625" style="11" customWidth="1"/>
    <col min="7957" max="7958" width="3.625" style="11" customWidth="1"/>
    <col min="7959" max="7959" width="6.625" style="11" customWidth="1"/>
    <col min="7960" max="7960" width="3.625" style="11" customWidth="1"/>
    <col min="7961" max="7961" width="2.125" style="11" customWidth="1"/>
    <col min="7962" max="7962" width="3.625" style="11" customWidth="1"/>
    <col min="7963" max="7963" width="2.125" style="11" customWidth="1"/>
    <col min="7964" max="7964" width="3.625" style="11" customWidth="1"/>
    <col min="7965" max="7965" width="8.25" style="11" customWidth="1"/>
    <col min="7966" max="7966" width="3.875" style="11" customWidth="1"/>
    <col min="7967" max="7967" width="4.625" style="11" customWidth="1"/>
    <col min="7968" max="7968" width="8.25" style="11" customWidth="1"/>
    <col min="7969" max="8189" width="9" style="11"/>
    <col min="8190" max="8190" width="4.125" style="11" customWidth="1"/>
    <col min="8191" max="8191" width="18.375" style="11" customWidth="1"/>
    <col min="8192" max="8206" width="3.125" style="11" customWidth="1"/>
    <col min="8207" max="8211" width="2.625" style="11" customWidth="1"/>
    <col min="8212" max="8212" width="6.625" style="11" customWidth="1"/>
    <col min="8213" max="8214" width="3.625" style="11" customWidth="1"/>
    <col min="8215" max="8215" width="6.625" style="11" customWidth="1"/>
    <col min="8216" max="8216" width="3.625" style="11" customWidth="1"/>
    <col min="8217" max="8217" width="2.125" style="11" customWidth="1"/>
    <col min="8218" max="8218" width="3.625" style="11" customWidth="1"/>
    <col min="8219" max="8219" width="2.125" style="11" customWidth="1"/>
    <col min="8220" max="8220" width="3.625" style="11" customWidth="1"/>
    <col min="8221" max="8221" width="8.25" style="11" customWidth="1"/>
    <col min="8222" max="8222" width="3.875" style="11" customWidth="1"/>
    <col min="8223" max="8223" width="4.625" style="11" customWidth="1"/>
    <col min="8224" max="8224" width="8.25" style="11" customWidth="1"/>
    <col min="8225" max="8445" width="9" style="11"/>
    <col min="8446" max="8446" width="4.125" style="11" customWidth="1"/>
    <col min="8447" max="8447" width="18.375" style="11" customWidth="1"/>
    <col min="8448" max="8462" width="3.125" style="11" customWidth="1"/>
    <col min="8463" max="8467" width="2.625" style="11" customWidth="1"/>
    <col min="8468" max="8468" width="6.625" style="11" customWidth="1"/>
    <col min="8469" max="8470" width="3.625" style="11" customWidth="1"/>
    <col min="8471" max="8471" width="6.625" style="11" customWidth="1"/>
    <col min="8472" max="8472" width="3.625" style="11" customWidth="1"/>
    <col min="8473" max="8473" width="2.125" style="11" customWidth="1"/>
    <col min="8474" max="8474" width="3.625" style="11" customWidth="1"/>
    <col min="8475" max="8475" width="2.125" style="11" customWidth="1"/>
    <col min="8476" max="8476" width="3.625" style="11" customWidth="1"/>
    <col min="8477" max="8477" width="8.25" style="11" customWidth="1"/>
    <col min="8478" max="8478" width="3.875" style="11" customWidth="1"/>
    <col min="8479" max="8479" width="4.625" style="11" customWidth="1"/>
    <col min="8480" max="8480" width="8.25" style="11" customWidth="1"/>
    <col min="8481" max="8701" width="9" style="11"/>
    <col min="8702" max="8702" width="4.125" style="11" customWidth="1"/>
    <col min="8703" max="8703" width="18.375" style="11" customWidth="1"/>
    <col min="8704" max="8718" width="3.125" style="11" customWidth="1"/>
    <col min="8719" max="8723" width="2.625" style="11" customWidth="1"/>
    <col min="8724" max="8724" width="6.625" style="11" customWidth="1"/>
    <col min="8725" max="8726" width="3.625" style="11" customWidth="1"/>
    <col min="8727" max="8727" width="6.625" style="11" customWidth="1"/>
    <col min="8728" max="8728" width="3.625" style="11" customWidth="1"/>
    <col min="8729" max="8729" width="2.125" style="11" customWidth="1"/>
    <col min="8730" max="8730" width="3.625" style="11" customWidth="1"/>
    <col min="8731" max="8731" width="2.125" style="11" customWidth="1"/>
    <col min="8732" max="8732" width="3.625" style="11" customWidth="1"/>
    <col min="8733" max="8733" width="8.25" style="11" customWidth="1"/>
    <col min="8734" max="8734" width="3.875" style="11" customWidth="1"/>
    <col min="8735" max="8735" width="4.625" style="11" customWidth="1"/>
    <col min="8736" max="8736" width="8.25" style="11" customWidth="1"/>
    <col min="8737" max="8957" width="9" style="11"/>
    <col min="8958" max="8958" width="4.125" style="11" customWidth="1"/>
    <col min="8959" max="8959" width="18.375" style="11" customWidth="1"/>
    <col min="8960" max="8974" width="3.125" style="11" customWidth="1"/>
    <col min="8975" max="8979" width="2.625" style="11" customWidth="1"/>
    <col min="8980" max="8980" width="6.625" style="11" customWidth="1"/>
    <col min="8981" max="8982" width="3.625" style="11" customWidth="1"/>
    <col min="8983" max="8983" width="6.625" style="11" customWidth="1"/>
    <col min="8984" max="8984" width="3.625" style="11" customWidth="1"/>
    <col min="8985" max="8985" width="2.125" style="11" customWidth="1"/>
    <col min="8986" max="8986" width="3.625" style="11" customWidth="1"/>
    <col min="8987" max="8987" width="2.125" style="11" customWidth="1"/>
    <col min="8988" max="8988" width="3.625" style="11" customWidth="1"/>
    <col min="8989" max="8989" width="8.25" style="11" customWidth="1"/>
    <col min="8990" max="8990" width="3.875" style="11" customWidth="1"/>
    <col min="8991" max="8991" width="4.625" style="11" customWidth="1"/>
    <col min="8992" max="8992" width="8.25" style="11" customWidth="1"/>
    <col min="8993" max="9213" width="9" style="11"/>
    <col min="9214" max="9214" width="4.125" style="11" customWidth="1"/>
    <col min="9215" max="9215" width="18.375" style="11" customWidth="1"/>
    <col min="9216" max="9230" width="3.125" style="11" customWidth="1"/>
    <col min="9231" max="9235" width="2.625" style="11" customWidth="1"/>
    <col min="9236" max="9236" width="6.625" style="11" customWidth="1"/>
    <col min="9237" max="9238" width="3.625" style="11" customWidth="1"/>
    <col min="9239" max="9239" width="6.625" style="11" customWidth="1"/>
    <col min="9240" max="9240" width="3.625" style="11" customWidth="1"/>
    <col min="9241" max="9241" width="2.125" style="11" customWidth="1"/>
    <col min="9242" max="9242" width="3.625" style="11" customWidth="1"/>
    <col min="9243" max="9243" width="2.125" style="11" customWidth="1"/>
    <col min="9244" max="9244" width="3.625" style="11" customWidth="1"/>
    <col min="9245" max="9245" width="8.25" style="11" customWidth="1"/>
    <col min="9246" max="9246" width="3.875" style="11" customWidth="1"/>
    <col min="9247" max="9247" width="4.625" style="11" customWidth="1"/>
    <col min="9248" max="9248" width="8.25" style="11" customWidth="1"/>
    <col min="9249" max="9469" width="9" style="11"/>
    <col min="9470" max="9470" width="4.125" style="11" customWidth="1"/>
    <col min="9471" max="9471" width="18.375" style="11" customWidth="1"/>
    <col min="9472" max="9486" width="3.125" style="11" customWidth="1"/>
    <col min="9487" max="9491" width="2.625" style="11" customWidth="1"/>
    <col min="9492" max="9492" width="6.625" style="11" customWidth="1"/>
    <col min="9493" max="9494" width="3.625" style="11" customWidth="1"/>
    <col min="9495" max="9495" width="6.625" style="11" customWidth="1"/>
    <col min="9496" max="9496" width="3.625" style="11" customWidth="1"/>
    <col min="9497" max="9497" width="2.125" style="11" customWidth="1"/>
    <col min="9498" max="9498" width="3.625" style="11" customWidth="1"/>
    <col min="9499" max="9499" width="2.125" style="11" customWidth="1"/>
    <col min="9500" max="9500" width="3.625" style="11" customWidth="1"/>
    <col min="9501" max="9501" width="8.25" style="11" customWidth="1"/>
    <col min="9502" max="9502" width="3.875" style="11" customWidth="1"/>
    <col min="9503" max="9503" width="4.625" style="11" customWidth="1"/>
    <col min="9504" max="9504" width="8.25" style="11" customWidth="1"/>
    <col min="9505" max="9725" width="9" style="11"/>
    <col min="9726" max="9726" width="4.125" style="11" customWidth="1"/>
    <col min="9727" max="9727" width="18.375" style="11" customWidth="1"/>
    <col min="9728" max="9742" width="3.125" style="11" customWidth="1"/>
    <col min="9743" max="9747" width="2.625" style="11" customWidth="1"/>
    <col min="9748" max="9748" width="6.625" style="11" customWidth="1"/>
    <col min="9749" max="9750" width="3.625" style="11" customWidth="1"/>
    <col min="9751" max="9751" width="6.625" style="11" customWidth="1"/>
    <col min="9752" max="9752" width="3.625" style="11" customWidth="1"/>
    <col min="9753" max="9753" width="2.125" style="11" customWidth="1"/>
    <col min="9754" max="9754" width="3.625" style="11" customWidth="1"/>
    <col min="9755" max="9755" width="2.125" style="11" customWidth="1"/>
    <col min="9756" max="9756" width="3.625" style="11" customWidth="1"/>
    <col min="9757" max="9757" width="8.25" style="11" customWidth="1"/>
    <col min="9758" max="9758" width="3.875" style="11" customWidth="1"/>
    <col min="9759" max="9759" width="4.625" style="11" customWidth="1"/>
    <col min="9760" max="9760" width="8.25" style="11" customWidth="1"/>
    <col min="9761" max="9981" width="9" style="11"/>
    <col min="9982" max="9982" width="4.125" style="11" customWidth="1"/>
    <col min="9983" max="9983" width="18.375" style="11" customWidth="1"/>
    <col min="9984" max="9998" width="3.125" style="11" customWidth="1"/>
    <col min="9999" max="10003" width="2.625" style="11" customWidth="1"/>
    <col min="10004" max="10004" width="6.625" style="11" customWidth="1"/>
    <col min="10005" max="10006" width="3.625" style="11" customWidth="1"/>
    <col min="10007" max="10007" width="6.625" style="11" customWidth="1"/>
    <col min="10008" max="10008" width="3.625" style="11" customWidth="1"/>
    <col min="10009" max="10009" width="2.125" style="11" customWidth="1"/>
    <col min="10010" max="10010" width="3.625" style="11" customWidth="1"/>
    <col min="10011" max="10011" width="2.125" style="11" customWidth="1"/>
    <col min="10012" max="10012" width="3.625" style="11" customWidth="1"/>
    <col min="10013" max="10013" width="8.25" style="11" customWidth="1"/>
    <col min="10014" max="10014" width="3.875" style="11" customWidth="1"/>
    <col min="10015" max="10015" width="4.625" style="11" customWidth="1"/>
    <col min="10016" max="10016" width="8.25" style="11" customWidth="1"/>
    <col min="10017" max="10237" width="9" style="11"/>
    <col min="10238" max="10238" width="4.125" style="11" customWidth="1"/>
    <col min="10239" max="10239" width="18.375" style="11" customWidth="1"/>
    <col min="10240" max="10254" width="3.125" style="11" customWidth="1"/>
    <col min="10255" max="10259" width="2.625" style="11" customWidth="1"/>
    <col min="10260" max="10260" width="6.625" style="11" customWidth="1"/>
    <col min="10261" max="10262" width="3.625" style="11" customWidth="1"/>
    <col min="10263" max="10263" width="6.625" style="11" customWidth="1"/>
    <col min="10264" max="10264" width="3.625" style="11" customWidth="1"/>
    <col min="10265" max="10265" width="2.125" style="11" customWidth="1"/>
    <col min="10266" max="10266" width="3.625" style="11" customWidth="1"/>
    <col min="10267" max="10267" width="2.125" style="11" customWidth="1"/>
    <col min="10268" max="10268" width="3.625" style="11" customWidth="1"/>
    <col min="10269" max="10269" width="8.25" style="11" customWidth="1"/>
    <col min="10270" max="10270" width="3.875" style="11" customWidth="1"/>
    <col min="10271" max="10271" width="4.625" style="11" customWidth="1"/>
    <col min="10272" max="10272" width="8.25" style="11" customWidth="1"/>
    <col min="10273" max="10493" width="9" style="11"/>
    <col min="10494" max="10494" width="4.125" style="11" customWidth="1"/>
    <col min="10495" max="10495" width="18.375" style="11" customWidth="1"/>
    <col min="10496" max="10510" width="3.125" style="11" customWidth="1"/>
    <col min="10511" max="10515" width="2.625" style="11" customWidth="1"/>
    <col min="10516" max="10516" width="6.625" style="11" customWidth="1"/>
    <col min="10517" max="10518" width="3.625" style="11" customWidth="1"/>
    <col min="10519" max="10519" width="6.625" style="11" customWidth="1"/>
    <col min="10520" max="10520" width="3.625" style="11" customWidth="1"/>
    <col min="10521" max="10521" width="2.125" style="11" customWidth="1"/>
    <col min="10522" max="10522" width="3.625" style="11" customWidth="1"/>
    <col min="10523" max="10523" width="2.125" style="11" customWidth="1"/>
    <col min="10524" max="10524" width="3.625" style="11" customWidth="1"/>
    <col min="10525" max="10525" width="8.25" style="11" customWidth="1"/>
    <col min="10526" max="10526" width="3.875" style="11" customWidth="1"/>
    <col min="10527" max="10527" width="4.625" style="11" customWidth="1"/>
    <col min="10528" max="10528" width="8.25" style="11" customWidth="1"/>
    <col min="10529" max="10749" width="9" style="11"/>
    <col min="10750" max="10750" width="4.125" style="11" customWidth="1"/>
    <col min="10751" max="10751" width="18.375" style="11" customWidth="1"/>
    <col min="10752" max="10766" width="3.125" style="11" customWidth="1"/>
    <col min="10767" max="10771" width="2.625" style="11" customWidth="1"/>
    <col min="10772" max="10772" width="6.625" style="11" customWidth="1"/>
    <col min="10773" max="10774" width="3.625" style="11" customWidth="1"/>
    <col min="10775" max="10775" width="6.625" style="11" customWidth="1"/>
    <col min="10776" max="10776" width="3.625" style="11" customWidth="1"/>
    <col min="10777" max="10777" width="2.125" style="11" customWidth="1"/>
    <col min="10778" max="10778" width="3.625" style="11" customWidth="1"/>
    <col min="10779" max="10779" width="2.125" style="11" customWidth="1"/>
    <col min="10780" max="10780" width="3.625" style="11" customWidth="1"/>
    <col min="10781" max="10781" width="8.25" style="11" customWidth="1"/>
    <col min="10782" max="10782" width="3.875" style="11" customWidth="1"/>
    <col min="10783" max="10783" width="4.625" style="11" customWidth="1"/>
    <col min="10784" max="10784" width="8.25" style="11" customWidth="1"/>
    <col min="10785" max="11005" width="9" style="11"/>
    <col min="11006" max="11006" width="4.125" style="11" customWidth="1"/>
    <col min="11007" max="11007" width="18.375" style="11" customWidth="1"/>
    <col min="11008" max="11022" width="3.125" style="11" customWidth="1"/>
    <col min="11023" max="11027" width="2.625" style="11" customWidth="1"/>
    <col min="11028" max="11028" width="6.625" style="11" customWidth="1"/>
    <col min="11029" max="11030" width="3.625" style="11" customWidth="1"/>
    <col min="11031" max="11031" width="6.625" style="11" customWidth="1"/>
    <col min="11032" max="11032" width="3.625" style="11" customWidth="1"/>
    <col min="11033" max="11033" width="2.125" style="11" customWidth="1"/>
    <col min="11034" max="11034" width="3.625" style="11" customWidth="1"/>
    <col min="11035" max="11035" width="2.125" style="11" customWidth="1"/>
    <col min="11036" max="11036" width="3.625" style="11" customWidth="1"/>
    <col min="11037" max="11037" width="8.25" style="11" customWidth="1"/>
    <col min="11038" max="11038" width="3.875" style="11" customWidth="1"/>
    <col min="11039" max="11039" width="4.625" style="11" customWidth="1"/>
    <col min="11040" max="11040" width="8.25" style="11" customWidth="1"/>
    <col min="11041" max="11261" width="9" style="11"/>
    <col min="11262" max="11262" width="4.125" style="11" customWidth="1"/>
    <col min="11263" max="11263" width="18.375" style="11" customWidth="1"/>
    <col min="11264" max="11278" width="3.125" style="11" customWidth="1"/>
    <col min="11279" max="11283" width="2.625" style="11" customWidth="1"/>
    <col min="11284" max="11284" width="6.625" style="11" customWidth="1"/>
    <col min="11285" max="11286" width="3.625" style="11" customWidth="1"/>
    <col min="11287" max="11287" width="6.625" style="11" customWidth="1"/>
    <col min="11288" max="11288" width="3.625" style="11" customWidth="1"/>
    <col min="11289" max="11289" width="2.125" style="11" customWidth="1"/>
    <col min="11290" max="11290" width="3.625" style="11" customWidth="1"/>
    <col min="11291" max="11291" width="2.125" style="11" customWidth="1"/>
    <col min="11292" max="11292" width="3.625" style="11" customWidth="1"/>
    <col min="11293" max="11293" width="8.25" style="11" customWidth="1"/>
    <col min="11294" max="11294" width="3.875" style="11" customWidth="1"/>
    <col min="11295" max="11295" width="4.625" style="11" customWidth="1"/>
    <col min="11296" max="11296" width="8.25" style="11" customWidth="1"/>
    <col min="11297" max="11517" width="9" style="11"/>
    <col min="11518" max="11518" width="4.125" style="11" customWidth="1"/>
    <col min="11519" max="11519" width="18.375" style="11" customWidth="1"/>
    <col min="11520" max="11534" width="3.125" style="11" customWidth="1"/>
    <col min="11535" max="11539" width="2.625" style="11" customWidth="1"/>
    <col min="11540" max="11540" width="6.625" style="11" customWidth="1"/>
    <col min="11541" max="11542" width="3.625" style="11" customWidth="1"/>
    <col min="11543" max="11543" width="6.625" style="11" customWidth="1"/>
    <col min="11544" max="11544" width="3.625" style="11" customWidth="1"/>
    <col min="11545" max="11545" width="2.125" style="11" customWidth="1"/>
    <col min="11546" max="11546" width="3.625" style="11" customWidth="1"/>
    <col min="11547" max="11547" width="2.125" style="11" customWidth="1"/>
    <col min="11548" max="11548" width="3.625" style="11" customWidth="1"/>
    <col min="11549" max="11549" width="8.25" style="11" customWidth="1"/>
    <col min="11550" max="11550" width="3.875" style="11" customWidth="1"/>
    <col min="11551" max="11551" width="4.625" style="11" customWidth="1"/>
    <col min="11552" max="11552" width="8.25" style="11" customWidth="1"/>
    <col min="11553" max="11773" width="9" style="11"/>
    <col min="11774" max="11774" width="4.125" style="11" customWidth="1"/>
    <col min="11775" max="11775" width="18.375" style="11" customWidth="1"/>
    <col min="11776" max="11790" width="3.125" style="11" customWidth="1"/>
    <col min="11791" max="11795" width="2.625" style="11" customWidth="1"/>
    <col min="11796" max="11796" width="6.625" style="11" customWidth="1"/>
    <col min="11797" max="11798" width="3.625" style="11" customWidth="1"/>
    <col min="11799" max="11799" width="6.625" style="11" customWidth="1"/>
    <col min="11800" max="11800" width="3.625" style="11" customWidth="1"/>
    <col min="11801" max="11801" width="2.125" style="11" customWidth="1"/>
    <col min="11802" max="11802" width="3.625" style="11" customWidth="1"/>
    <col min="11803" max="11803" width="2.125" style="11" customWidth="1"/>
    <col min="11804" max="11804" width="3.625" style="11" customWidth="1"/>
    <col min="11805" max="11805" width="8.25" style="11" customWidth="1"/>
    <col min="11806" max="11806" width="3.875" style="11" customWidth="1"/>
    <col min="11807" max="11807" width="4.625" style="11" customWidth="1"/>
    <col min="11808" max="11808" width="8.25" style="11" customWidth="1"/>
    <col min="11809" max="12029" width="9" style="11"/>
    <col min="12030" max="12030" width="4.125" style="11" customWidth="1"/>
    <col min="12031" max="12031" width="18.375" style="11" customWidth="1"/>
    <col min="12032" max="12046" width="3.125" style="11" customWidth="1"/>
    <col min="12047" max="12051" width="2.625" style="11" customWidth="1"/>
    <col min="12052" max="12052" width="6.625" style="11" customWidth="1"/>
    <col min="12053" max="12054" width="3.625" style="11" customWidth="1"/>
    <col min="12055" max="12055" width="6.625" style="11" customWidth="1"/>
    <col min="12056" max="12056" width="3.625" style="11" customWidth="1"/>
    <col min="12057" max="12057" width="2.125" style="11" customWidth="1"/>
    <col min="12058" max="12058" width="3.625" style="11" customWidth="1"/>
    <col min="12059" max="12059" width="2.125" style="11" customWidth="1"/>
    <col min="12060" max="12060" width="3.625" style="11" customWidth="1"/>
    <col min="12061" max="12061" width="8.25" style="11" customWidth="1"/>
    <col min="12062" max="12062" width="3.875" style="11" customWidth="1"/>
    <col min="12063" max="12063" width="4.625" style="11" customWidth="1"/>
    <col min="12064" max="12064" width="8.25" style="11" customWidth="1"/>
    <col min="12065" max="12285" width="9" style="11"/>
    <col min="12286" max="12286" width="4.125" style="11" customWidth="1"/>
    <col min="12287" max="12287" width="18.375" style="11" customWidth="1"/>
    <col min="12288" max="12302" width="3.125" style="11" customWidth="1"/>
    <col min="12303" max="12307" width="2.625" style="11" customWidth="1"/>
    <col min="12308" max="12308" width="6.625" style="11" customWidth="1"/>
    <col min="12309" max="12310" width="3.625" style="11" customWidth="1"/>
    <col min="12311" max="12311" width="6.625" style="11" customWidth="1"/>
    <col min="12312" max="12312" width="3.625" style="11" customWidth="1"/>
    <col min="12313" max="12313" width="2.125" style="11" customWidth="1"/>
    <col min="12314" max="12314" width="3.625" style="11" customWidth="1"/>
    <col min="12315" max="12315" width="2.125" style="11" customWidth="1"/>
    <col min="12316" max="12316" width="3.625" style="11" customWidth="1"/>
    <col min="12317" max="12317" width="8.25" style="11" customWidth="1"/>
    <col min="12318" max="12318" width="3.875" style="11" customWidth="1"/>
    <col min="12319" max="12319" width="4.625" style="11" customWidth="1"/>
    <col min="12320" max="12320" width="8.25" style="11" customWidth="1"/>
    <col min="12321" max="12541" width="9" style="11"/>
    <col min="12542" max="12542" width="4.125" style="11" customWidth="1"/>
    <col min="12543" max="12543" width="18.375" style="11" customWidth="1"/>
    <col min="12544" max="12558" width="3.125" style="11" customWidth="1"/>
    <col min="12559" max="12563" width="2.625" style="11" customWidth="1"/>
    <col min="12564" max="12564" width="6.625" style="11" customWidth="1"/>
    <col min="12565" max="12566" width="3.625" style="11" customWidth="1"/>
    <col min="12567" max="12567" width="6.625" style="11" customWidth="1"/>
    <col min="12568" max="12568" width="3.625" style="11" customWidth="1"/>
    <col min="12569" max="12569" width="2.125" style="11" customWidth="1"/>
    <col min="12570" max="12570" width="3.625" style="11" customWidth="1"/>
    <col min="12571" max="12571" width="2.125" style="11" customWidth="1"/>
    <col min="12572" max="12572" width="3.625" style="11" customWidth="1"/>
    <col min="12573" max="12573" width="8.25" style="11" customWidth="1"/>
    <col min="12574" max="12574" width="3.875" style="11" customWidth="1"/>
    <col min="12575" max="12575" width="4.625" style="11" customWidth="1"/>
    <col min="12576" max="12576" width="8.25" style="11" customWidth="1"/>
    <col min="12577" max="12797" width="9" style="11"/>
    <col min="12798" max="12798" width="4.125" style="11" customWidth="1"/>
    <col min="12799" max="12799" width="18.375" style="11" customWidth="1"/>
    <col min="12800" max="12814" width="3.125" style="11" customWidth="1"/>
    <col min="12815" max="12819" width="2.625" style="11" customWidth="1"/>
    <col min="12820" max="12820" width="6.625" style="11" customWidth="1"/>
    <col min="12821" max="12822" width="3.625" style="11" customWidth="1"/>
    <col min="12823" max="12823" width="6.625" style="11" customWidth="1"/>
    <col min="12824" max="12824" width="3.625" style="11" customWidth="1"/>
    <col min="12825" max="12825" width="2.125" style="11" customWidth="1"/>
    <col min="12826" max="12826" width="3.625" style="11" customWidth="1"/>
    <col min="12827" max="12827" width="2.125" style="11" customWidth="1"/>
    <col min="12828" max="12828" width="3.625" style="11" customWidth="1"/>
    <col min="12829" max="12829" width="8.25" style="11" customWidth="1"/>
    <col min="12830" max="12830" width="3.875" style="11" customWidth="1"/>
    <col min="12831" max="12831" width="4.625" style="11" customWidth="1"/>
    <col min="12832" max="12832" width="8.25" style="11" customWidth="1"/>
    <col min="12833" max="13053" width="9" style="11"/>
    <col min="13054" max="13054" width="4.125" style="11" customWidth="1"/>
    <col min="13055" max="13055" width="18.375" style="11" customWidth="1"/>
    <col min="13056" max="13070" width="3.125" style="11" customWidth="1"/>
    <col min="13071" max="13075" width="2.625" style="11" customWidth="1"/>
    <col min="13076" max="13076" width="6.625" style="11" customWidth="1"/>
    <col min="13077" max="13078" width="3.625" style="11" customWidth="1"/>
    <col min="13079" max="13079" width="6.625" style="11" customWidth="1"/>
    <col min="13080" max="13080" width="3.625" style="11" customWidth="1"/>
    <col min="13081" max="13081" width="2.125" style="11" customWidth="1"/>
    <col min="13082" max="13082" width="3.625" style="11" customWidth="1"/>
    <col min="13083" max="13083" width="2.125" style="11" customWidth="1"/>
    <col min="13084" max="13084" width="3.625" style="11" customWidth="1"/>
    <col min="13085" max="13085" width="8.25" style="11" customWidth="1"/>
    <col min="13086" max="13086" width="3.875" style="11" customWidth="1"/>
    <col min="13087" max="13087" width="4.625" style="11" customWidth="1"/>
    <col min="13088" max="13088" width="8.25" style="11" customWidth="1"/>
    <col min="13089" max="13309" width="9" style="11"/>
    <col min="13310" max="13310" width="4.125" style="11" customWidth="1"/>
    <col min="13311" max="13311" width="18.375" style="11" customWidth="1"/>
    <col min="13312" max="13326" width="3.125" style="11" customWidth="1"/>
    <col min="13327" max="13331" width="2.625" style="11" customWidth="1"/>
    <col min="13332" max="13332" width="6.625" style="11" customWidth="1"/>
    <col min="13333" max="13334" width="3.625" style="11" customWidth="1"/>
    <col min="13335" max="13335" width="6.625" style="11" customWidth="1"/>
    <col min="13336" max="13336" width="3.625" style="11" customWidth="1"/>
    <col min="13337" max="13337" width="2.125" style="11" customWidth="1"/>
    <col min="13338" max="13338" width="3.625" style="11" customWidth="1"/>
    <col min="13339" max="13339" width="2.125" style="11" customWidth="1"/>
    <col min="13340" max="13340" width="3.625" style="11" customWidth="1"/>
    <col min="13341" max="13341" width="8.25" style="11" customWidth="1"/>
    <col min="13342" max="13342" width="3.875" style="11" customWidth="1"/>
    <col min="13343" max="13343" width="4.625" style="11" customWidth="1"/>
    <col min="13344" max="13344" width="8.25" style="11" customWidth="1"/>
    <col min="13345" max="13565" width="9" style="11"/>
    <col min="13566" max="13566" width="4.125" style="11" customWidth="1"/>
    <col min="13567" max="13567" width="18.375" style="11" customWidth="1"/>
    <col min="13568" max="13582" width="3.125" style="11" customWidth="1"/>
    <col min="13583" max="13587" width="2.625" style="11" customWidth="1"/>
    <col min="13588" max="13588" width="6.625" style="11" customWidth="1"/>
    <col min="13589" max="13590" width="3.625" style="11" customWidth="1"/>
    <col min="13591" max="13591" width="6.625" style="11" customWidth="1"/>
    <col min="13592" max="13592" width="3.625" style="11" customWidth="1"/>
    <col min="13593" max="13593" width="2.125" style="11" customWidth="1"/>
    <col min="13594" max="13594" width="3.625" style="11" customWidth="1"/>
    <col min="13595" max="13595" width="2.125" style="11" customWidth="1"/>
    <col min="13596" max="13596" width="3.625" style="11" customWidth="1"/>
    <col min="13597" max="13597" width="8.25" style="11" customWidth="1"/>
    <col min="13598" max="13598" width="3.875" style="11" customWidth="1"/>
    <col min="13599" max="13599" width="4.625" style="11" customWidth="1"/>
    <col min="13600" max="13600" width="8.25" style="11" customWidth="1"/>
    <col min="13601" max="13821" width="9" style="11"/>
    <col min="13822" max="13822" width="4.125" style="11" customWidth="1"/>
    <col min="13823" max="13823" width="18.375" style="11" customWidth="1"/>
    <col min="13824" max="13838" width="3.125" style="11" customWidth="1"/>
    <col min="13839" max="13843" width="2.625" style="11" customWidth="1"/>
    <col min="13844" max="13844" width="6.625" style="11" customWidth="1"/>
    <col min="13845" max="13846" width="3.625" style="11" customWidth="1"/>
    <col min="13847" max="13847" width="6.625" style="11" customWidth="1"/>
    <col min="13848" max="13848" width="3.625" style="11" customWidth="1"/>
    <col min="13849" max="13849" width="2.125" style="11" customWidth="1"/>
    <col min="13850" max="13850" width="3.625" style="11" customWidth="1"/>
    <col min="13851" max="13851" width="2.125" style="11" customWidth="1"/>
    <col min="13852" max="13852" width="3.625" style="11" customWidth="1"/>
    <col min="13853" max="13853" width="8.25" style="11" customWidth="1"/>
    <col min="13854" max="13854" width="3.875" style="11" customWidth="1"/>
    <col min="13855" max="13855" width="4.625" style="11" customWidth="1"/>
    <col min="13856" max="13856" width="8.25" style="11" customWidth="1"/>
    <col min="13857" max="14077" width="9" style="11"/>
    <col min="14078" max="14078" width="4.125" style="11" customWidth="1"/>
    <col min="14079" max="14079" width="18.375" style="11" customWidth="1"/>
    <col min="14080" max="14094" width="3.125" style="11" customWidth="1"/>
    <col min="14095" max="14099" width="2.625" style="11" customWidth="1"/>
    <col min="14100" max="14100" width="6.625" style="11" customWidth="1"/>
    <col min="14101" max="14102" width="3.625" style="11" customWidth="1"/>
    <col min="14103" max="14103" width="6.625" style="11" customWidth="1"/>
    <col min="14104" max="14104" width="3.625" style="11" customWidth="1"/>
    <col min="14105" max="14105" width="2.125" style="11" customWidth="1"/>
    <col min="14106" max="14106" width="3.625" style="11" customWidth="1"/>
    <col min="14107" max="14107" width="2.125" style="11" customWidth="1"/>
    <col min="14108" max="14108" width="3.625" style="11" customWidth="1"/>
    <col min="14109" max="14109" width="8.25" style="11" customWidth="1"/>
    <col min="14110" max="14110" width="3.875" style="11" customWidth="1"/>
    <col min="14111" max="14111" width="4.625" style="11" customWidth="1"/>
    <col min="14112" max="14112" width="8.25" style="11" customWidth="1"/>
    <col min="14113" max="14333" width="9" style="11"/>
    <col min="14334" max="14334" width="4.125" style="11" customWidth="1"/>
    <col min="14335" max="14335" width="18.375" style="11" customWidth="1"/>
    <col min="14336" max="14350" width="3.125" style="11" customWidth="1"/>
    <col min="14351" max="14355" width="2.625" style="11" customWidth="1"/>
    <col min="14356" max="14356" width="6.625" style="11" customWidth="1"/>
    <col min="14357" max="14358" width="3.625" style="11" customWidth="1"/>
    <col min="14359" max="14359" width="6.625" style="11" customWidth="1"/>
    <col min="14360" max="14360" width="3.625" style="11" customWidth="1"/>
    <col min="14361" max="14361" width="2.125" style="11" customWidth="1"/>
    <col min="14362" max="14362" width="3.625" style="11" customWidth="1"/>
    <col min="14363" max="14363" width="2.125" style="11" customWidth="1"/>
    <col min="14364" max="14364" width="3.625" style="11" customWidth="1"/>
    <col min="14365" max="14365" width="8.25" style="11" customWidth="1"/>
    <col min="14366" max="14366" width="3.875" style="11" customWidth="1"/>
    <col min="14367" max="14367" width="4.625" style="11" customWidth="1"/>
    <col min="14368" max="14368" width="8.25" style="11" customWidth="1"/>
    <col min="14369" max="14589" width="9" style="11"/>
    <col min="14590" max="14590" width="4.125" style="11" customWidth="1"/>
    <col min="14591" max="14591" width="18.375" style="11" customWidth="1"/>
    <col min="14592" max="14606" width="3.125" style="11" customWidth="1"/>
    <col min="14607" max="14611" width="2.625" style="11" customWidth="1"/>
    <col min="14612" max="14612" width="6.625" style="11" customWidth="1"/>
    <col min="14613" max="14614" width="3.625" style="11" customWidth="1"/>
    <col min="14615" max="14615" width="6.625" style="11" customWidth="1"/>
    <col min="14616" max="14616" width="3.625" style="11" customWidth="1"/>
    <col min="14617" max="14617" width="2.125" style="11" customWidth="1"/>
    <col min="14618" max="14618" width="3.625" style="11" customWidth="1"/>
    <col min="14619" max="14619" width="2.125" style="11" customWidth="1"/>
    <col min="14620" max="14620" width="3.625" style="11" customWidth="1"/>
    <col min="14621" max="14621" width="8.25" style="11" customWidth="1"/>
    <col min="14622" max="14622" width="3.875" style="11" customWidth="1"/>
    <col min="14623" max="14623" width="4.625" style="11" customWidth="1"/>
    <col min="14624" max="14624" width="8.25" style="11" customWidth="1"/>
    <col min="14625" max="14845" width="9" style="11"/>
    <col min="14846" max="14846" width="4.125" style="11" customWidth="1"/>
    <col min="14847" max="14847" width="18.375" style="11" customWidth="1"/>
    <col min="14848" max="14862" width="3.125" style="11" customWidth="1"/>
    <col min="14863" max="14867" width="2.625" style="11" customWidth="1"/>
    <col min="14868" max="14868" width="6.625" style="11" customWidth="1"/>
    <col min="14869" max="14870" width="3.625" style="11" customWidth="1"/>
    <col min="14871" max="14871" width="6.625" style="11" customWidth="1"/>
    <col min="14872" max="14872" width="3.625" style="11" customWidth="1"/>
    <col min="14873" max="14873" width="2.125" style="11" customWidth="1"/>
    <col min="14874" max="14874" width="3.625" style="11" customWidth="1"/>
    <col min="14875" max="14875" width="2.125" style="11" customWidth="1"/>
    <col min="14876" max="14876" width="3.625" style="11" customWidth="1"/>
    <col min="14877" max="14877" width="8.25" style="11" customWidth="1"/>
    <col min="14878" max="14878" width="3.875" style="11" customWidth="1"/>
    <col min="14879" max="14879" width="4.625" style="11" customWidth="1"/>
    <col min="14880" max="14880" width="8.25" style="11" customWidth="1"/>
    <col min="14881" max="15101" width="9" style="11"/>
    <col min="15102" max="15102" width="4.125" style="11" customWidth="1"/>
    <col min="15103" max="15103" width="18.375" style="11" customWidth="1"/>
    <col min="15104" max="15118" width="3.125" style="11" customWidth="1"/>
    <col min="15119" max="15123" width="2.625" style="11" customWidth="1"/>
    <col min="15124" max="15124" width="6.625" style="11" customWidth="1"/>
    <col min="15125" max="15126" width="3.625" style="11" customWidth="1"/>
    <col min="15127" max="15127" width="6.625" style="11" customWidth="1"/>
    <col min="15128" max="15128" width="3.625" style="11" customWidth="1"/>
    <col min="15129" max="15129" width="2.125" style="11" customWidth="1"/>
    <col min="15130" max="15130" width="3.625" style="11" customWidth="1"/>
    <col min="15131" max="15131" width="2.125" style="11" customWidth="1"/>
    <col min="15132" max="15132" width="3.625" style="11" customWidth="1"/>
    <col min="15133" max="15133" width="8.25" style="11" customWidth="1"/>
    <col min="15134" max="15134" width="3.875" style="11" customWidth="1"/>
    <col min="15135" max="15135" width="4.625" style="11" customWidth="1"/>
    <col min="15136" max="15136" width="8.25" style="11" customWidth="1"/>
    <col min="15137" max="15357" width="9" style="11"/>
    <col min="15358" max="15358" width="4.125" style="11" customWidth="1"/>
    <col min="15359" max="15359" width="18.375" style="11" customWidth="1"/>
    <col min="15360" max="15374" width="3.125" style="11" customWidth="1"/>
    <col min="15375" max="15379" width="2.625" style="11" customWidth="1"/>
    <col min="15380" max="15380" width="6.625" style="11" customWidth="1"/>
    <col min="15381" max="15382" width="3.625" style="11" customWidth="1"/>
    <col min="15383" max="15383" width="6.625" style="11" customWidth="1"/>
    <col min="15384" max="15384" width="3.625" style="11" customWidth="1"/>
    <col min="15385" max="15385" width="2.125" style="11" customWidth="1"/>
    <col min="15386" max="15386" width="3.625" style="11" customWidth="1"/>
    <col min="15387" max="15387" width="2.125" style="11" customWidth="1"/>
    <col min="15388" max="15388" width="3.625" style="11" customWidth="1"/>
    <col min="15389" max="15389" width="8.25" style="11" customWidth="1"/>
    <col min="15390" max="15390" width="3.875" style="11" customWidth="1"/>
    <col min="15391" max="15391" width="4.625" style="11" customWidth="1"/>
    <col min="15392" max="15392" width="8.25" style="11" customWidth="1"/>
    <col min="15393" max="15613" width="9" style="11"/>
    <col min="15614" max="15614" width="4.125" style="11" customWidth="1"/>
    <col min="15615" max="15615" width="18.375" style="11" customWidth="1"/>
    <col min="15616" max="15630" width="3.125" style="11" customWidth="1"/>
    <col min="15631" max="15635" width="2.625" style="11" customWidth="1"/>
    <col min="15636" max="15636" width="6.625" style="11" customWidth="1"/>
    <col min="15637" max="15638" width="3.625" style="11" customWidth="1"/>
    <col min="15639" max="15639" width="6.625" style="11" customWidth="1"/>
    <col min="15640" max="15640" width="3.625" style="11" customWidth="1"/>
    <col min="15641" max="15641" width="2.125" style="11" customWidth="1"/>
    <col min="15642" max="15642" width="3.625" style="11" customWidth="1"/>
    <col min="15643" max="15643" width="2.125" style="11" customWidth="1"/>
    <col min="15644" max="15644" width="3.625" style="11" customWidth="1"/>
    <col min="15645" max="15645" width="8.25" style="11" customWidth="1"/>
    <col min="15646" max="15646" width="3.875" style="11" customWidth="1"/>
    <col min="15647" max="15647" width="4.625" style="11" customWidth="1"/>
    <col min="15648" max="15648" width="8.25" style="11" customWidth="1"/>
    <col min="15649" max="15869" width="9" style="11"/>
    <col min="15870" max="15870" width="4.125" style="11" customWidth="1"/>
    <col min="15871" max="15871" width="18.375" style="11" customWidth="1"/>
    <col min="15872" max="15886" width="3.125" style="11" customWidth="1"/>
    <col min="15887" max="15891" width="2.625" style="11" customWidth="1"/>
    <col min="15892" max="15892" width="6.625" style="11" customWidth="1"/>
    <col min="15893" max="15894" width="3.625" style="11" customWidth="1"/>
    <col min="15895" max="15895" width="6.625" style="11" customWidth="1"/>
    <col min="15896" max="15896" width="3.625" style="11" customWidth="1"/>
    <col min="15897" max="15897" width="2.125" style="11" customWidth="1"/>
    <col min="15898" max="15898" width="3.625" style="11" customWidth="1"/>
    <col min="15899" max="15899" width="2.125" style="11" customWidth="1"/>
    <col min="15900" max="15900" width="3.625" style="11" customWidth="1"/>
    <col min="15901" max="15901" width="8.25" style="11" customWidth="1"/>
    <col min="15902" max="15902" width="3.875" style="11" customWidth="1"/>
    <col min="15903" max="15903" width="4.625" style="11" customWidth="1"/>
    <col min="15904" max="15904" width="8.25" style="11" customWidth="1"/>
    <col min="15905" max="16125" width="9" style="11"/>
    <col min="16126" max="16126" width="4.125" style="11" customWidth="1"/>
    <col min="16127" max="16127" width="18.375" style="11" customWidth="1"/>
    <col min="16128" max="16142" width="3.125" style="11" customWidth="1"/>
    <col min="16143" max="16147" width="2.625" style="11" customWidth="1"/>
    <col min="16148" max="16148" width="6.625" style="11" customWidth="1"/>
    <col min="16149" max="16150" width="3.625" style="11" customWidth="1"/>
    <col min="16151" max="16151" width="6.625" style="11" customWidth="1"/>
    <col min="16152" max="16152" width="3.625" style="11" customWidth="1"/>
    <col min="16153" max="16153" width="2.125" style="11" customWidth="1"/>
    <col min="16154" max="16154" width="3.625" style="11" customWidth="1"/>
    <col min="16155" max="16155" width="2.125" style="11" customWidth="1"/>
    <col min="16156" max="16156" width="3.625" style="11" customWidth="1"/>
    <col min="16157" max="16157" width="8.25" style="11" customWidth="1"/>
    <col min="16158" max="16158" width="3.875" style="11" customWidth="1"/>
    <col min="16159" max="16159" width="4.625" style="11" customWidth="1"/>
    <col min="16160" max="16160" width="8.25" style="11" customWidth="1"/>
    <col min="16161" max="16384" width="9" style="11"/>
  </cols>
  <sheetData>
    <row r="1" spans="1:32" ht="33" x14ac:dyDescent="0.15">
      <c r="A1" s="319" t="s">
        <v>93</v>
      </c>
      <c r="B1" s="319"/>
      <c r="C1" s="319"/>
      <c r="D1" s="319"/>
      <c r="E1" s="319"/>
      <c r="F1" s="319"/>
      <c r="G1" s="319"/>
      <c r="H1" s="319"/>
      <c r="I1" s="319"/>
      <c r="J1" s="319"/>
      <c r="K1" s="319"/>
      <c r="L1" s="319"/>
      <c r="M1" s="319"/>
      <c r="N1" s="319"/>
      <c r="O1" s="319"/>
      <c r="P1" s="319"/>
      <c r="Q1" s="319"/>
      <c r="R1" s="319"/>
      <c r="S1" s="319"/>
      <c r="T1" s="319"/>
      <c r="U1" s="319"/>
      <c r="V1" s="319"/>
      <c r="W1" s="319"/>
      <c r="X1" s="27"/>
      <c r="Y1" s="27"/>
      <c r="Z1" s="27"/>
      <c r="AA1" s="27"/>
      <c r="AB1" s="27"/>
      <c r="AC1" s="27"/>
      <c r="AD1" s="27"/>
      <c r="AE1" s="27"/>
      <c r="AF1" s="27"/>
    </row>
    <row r="2" spans="1:32" ht="21" customHeight="1" thickBot="1" x14ac:dyDescent="0.2">
      <c r="A2" s="28" t="s">
        <v>73</v>
      </c>
    </row>
    <row r="3" spans="1:32" ht="30" customHeight="1" thickBot="1" x14ac:dyDescent="0.2">
      <c r="A3" s="308" t="s">
        <v>63</v>
      </c>
      <c r="B3" s="309"/>
      <c r="C3" s="310" t="s">
        <v>42</v>
      </c>
      <c r="D3" s="297"/>
      <c r="E3" s="298"/>
      <c r="F3" s="310" t="s">
        <v>43</v>
      </c>
      <c r="G3" s="297"/>
      <c r="H3" s="298"/>
      <c r="I3" s="310" t="s">
        <v>44</v>
      </c>
      <c r="J3" s="297"/>
      <c r="K3" s="298"/>
      <c r="L3" s="310" t="s">
        <v>45</v>
      </c>
      <c r="M3" s="297"/>
      <c r="N3" s="298"/>
      <c r="O3" s="311" t="s">
        <v>46</v>
      </c>
      <c r="P3" s="312"/>
      <c r="Q3" s="312"/>
      <c r="R3" s="312"/>
      <c r="S3" s="313"/>
      <c r="T3" s="29" t="s">
        <v>47</v>
      </c>
      <c r="U3" s="314" t="s">
        <v>48</v>
      </c>
      <c r="V3" s="315"/>
      <c r="W3" s="29" t="s">
        <v>49</v>
      </c>
      <c r="X3" s="11" t="s">
        <v>75</v>
      </c>
    </row>
    <row r="4" spans="1:32" ht="16.5" customHeight="1" thickBot="1" x14ac:dyDescent="0.2">
      <c r="A4" s="292">
        <v>1</v>
      </c>
      <c r="B4" s="316" t="s">
        <v>265</v>
      </c>
      <c r="C4" s="299"/>
      <c r="D4" s="300"/>
      <c r="E4" s="301"/>
      <c r="F4" s="296" t="str">
        <f>IF(H5=""," ",IF(F5&gt;H5,"○",IF(F5&lt;H5,"×",IF(F5=H5,"△"," "))))</f>
        <v>×</v>
      </c>
      <c r="G4" s="297"/>
      <c r="H4" s="298"/>
      <c r="I4" s="296" t="str">
        <f t="shared" ref="I4" si="0">IF(K5=""," ",IF(I5&gt;K5,"○",IF(I5&lt;K5,"×",IF(I5=K5,"△"," "))))</f>
        <v>○</v>
      </c>
      <c r="J4" s="297"/>
      <c r="K4" s="298"/>
      <c r="L4" s="296" t="str">
        <f t="shared" ref="L4" si="1">IF(N5=""," ",IF(L5&gt;N5,"○",IF(L5&lt;N5,"×",IF(L5=N5,"△"," "))))</f>
        <v>△</v>
      </c>
      <c r="M4" s="297"/>
      <c r="N4" s="298"/>
      <c r="O4" s="305">
        <f>COUNTIF(C4:N5,"○")</f>
        <v>1</v>
      </c>
      <c r="P4" s="283" t="s">
        <v>41</v>
      </c>
      <c r="Q4" s="281">
        <f>COUNTIF(C4:N5,"△")</f>
        <v>1</v>
      </c>
      <c r="R4" s="283" t="s">
        <v>41</v>
      </c>
      <c r="S4" s="285">
        <f>COUNTIF(C4:N5,"×")</f>
        <v>1</v>
      </c>
      <c r="T4" s="287">
        <f>SUM(O4*2+Q4)</f>
        <v>3</v>
      </c>
      <c r="U4" s="30" t="s">
        <v>50</v>
      </c>
      <c r="V4" s="159">
        <f>SUM(C5,F5,I5,L5)</f>
        <v>23</v>
      </c>
      <c r="W4" s="288">
        <v>2</v>
      </c>
      <c r="X4" s="318" t="s">
        <v>65</v>
      </c>
    </row>
    <row r="5" spans="1:32" ht="16.5" customHeight="1" thickBot="1" x14ac:dyDescent="0.2">
      <c r="A5" s="293"/>
      <c r="B5" s="317"/>
      <c r="C5" s="302"/>
      <c r="D5" s="303"/>
      <c r="E5" s="304"/>
      <c r="F5" s="53">
        <v>8</v>
      </c>
      <c r="G5" s="54" t="s">
        <v>41</v>
      </c>
      <c r="H5" s="55">
        <v>9</v>
      </c>
      <c r="I5" s="53">
        <v>9</v>
      </c>
      <c r="J5" s="54" t="s">
        <v>41</v>
      </c>
      <c r="K5" s="55">
        <v>8</v>
      </c>
      <c r="L5" s="53">
        <v>6</v>
      </c>
      <c r="M5" s="54" t="s">
        <v>41</v>
      </c>
      <c r="N5" s="55">
        <v>6</v>
      </c>
      <c r="O5" s="306"/>
      <c r="P5" s="284"/>
      <c r="Q5" s="282"/>
      <c r="R5" s="284"/>
      <c r="S5" s="286"/>
      <c r="T5" s="287"/>
      <c r="U5" s="31" t="s">
        <v>51</v>
      </c>
      <c r="V5" s="32">
        <f>SUM(H5,K5,N5)</f>
        <v>23</v>
      </c>
      <c r="W5" s="288"/>
      <c r="X5" s="318"/>
    </row>
    <row r="6" spans="1:32" ht="16.5" customHeight="1" thickBot="1" x14ac:dyDescent="0.2">
      <c r="A6" s="292">
        <v>2</v>
      </c>
      <c r="B6" s="307" t="s">
        <v>257</v>
      </c>
      <c r="C6" s="296" t="str">
        <f>IF(E7=""," ",IF(C7&gt;E7,"○",IF(C7&lt;E7,"×",IF(C7=E7,"△"," "))))</f>
        <v>○</v>
      </c>
      <c r="D6" s="297"/>
      <c r="E6" s="298"/>
      <c r="F6" s="299"/>
      <c r="G6" s="300"/>
      <c r="H6" s="301"/>
      <c r="I6" s="296" t="str">
        <f t="shared" ref="I6" si="2">IF(K7=""," ",IF(I7&gt;K7,"○",IF(I7&lt;K7,"×",IF(I7=K7,"△"," "))))</f>
        <v>△</v>
      </c>
      <c r="J6" s="297"/>
      <c r="K6" s="298"/>
      <c r="L6" s="296" t="str">
        <f t="shared" ref="L6" si="3">IF(N7=""," ",IF(L7&gt;N7,"○",IF(L7&lt;N7,"×",IF(L7=N7,"△"," "))))</f>
        <v>×</v>
      </c>
      <c r="M6" s="297"/>
      <c r="N6" s="298"/>
      <c r="O6" s="305">
        <f>COUNTIF(C6:N7,"○")</f>
        <v>1</v>
      </c>
      <c r="P6" s="283" t="s">
        <v>41</v>
      </c>
      <c r="Q6" s="281">
        <f>COUNTIF(C6:N7,"△")</f>
        <v>1</v>
      </c>
      <c r="R6" s="283" t="s">
        <v>41</v>
      </c>
      <c r="S6" s="285">
        <f>COUNTIF(C6:N7,"×")</f>
        <v>1</v>
      </c>
      <c r="T6" s="287">
        <f t="shared" ref="T6" si="4">SUM(O6*2+Q6)</f>
        <v>3</v>
      </c>
      <c r="U6" s="30" t="s">
        <v>50</v>
      </c>
      <c r="V6" s="159">
        <f t="shared" ref="V6" si="5">SUM(C7,F7,I7,L7)</f>
        <v>19</v>
      </c>
      <c r="W6" s="288">
        <v>3</v>
      </c>
      <c r="X6" s="290" t="s">
        <v>74</v>
      </c>
    </row>
    <row r="7" spans="1:32" ht="16.5" customHeight="1" thickBot="1" x14ac:dyDescent="0.2">
      <c r="A7" s="293"/>
      <c r="B7" s="295"/>
      <c r="C7" s="53">
        <v>9</v>
      </c>
      <c r="D7" s="54" t="s">
        <v>225</v>
      </c>
      <c r="E7" s="55">
        <v>8</v>
      </c>
      <c r="F7" s="302"/>
      <c r="G7" s="303"/>
      <c r="H7" s="304"/>
      <c r="I7" s="53">
        <v>8</v>
      </c>
      <c r="J7" s="54" t="s">
        <v>41</v>
      </c>
      <c r="K7" s="55">
        <v>8</v>
      </c>
      <c r="L7" s="53">
        <v>2</v>
      </c>
      <c r="M7" s="54" t="s">
        <v>41</v>
      </c>
      <c r="N7" s="55">
        <v>6</v>
      </c>
      <c r="O7" s="306"/>
      <c r="P7" s="284"/>
      <c r="Q7" s="282"/>
      <c r="R7" s="284"/>
      <c r="S7" s="286"/>
      <c r="T7" s="287"/>
      <c r="U7" s="31" t="s">
        <v>51</v>
      </c>
      <c r="V7" s="32">
        <f t="shared" ref="V7" si="6">SUM(H7,K7,N7)</f>
        <v>14</v>
      </c>
      <c r="W7" s="288"/>
      <c r="X7" s="291"/>
    </row>
    <row r="8" spans="1:32" ht="16.5" customHeight="1" thickBot="1" x14ac:dyDescent="0.2">
      <c r="A8" s="292">
        <v>3</v>
      </c>
      <c r="B8" s="320" t="s">
        <v>266</v>
      </c>
      <c r="C8" s="296" t="str">
        <f t="shared" ref="C8" si="7">IF(E9=""," ",IF(C9&gt;E9,"○",IF(C9&lt;E9,"×",IF(C9=E9,"△"," "))))</f>
        <v>×</v>
      </c>
      <c r="D8" s="297"/>
      <c r="E8" s="298"/>
      <c r="F8" s="296" t="str">
        <f t="shared" ref="F8" si="8">IF(H9=""," ",IF(F9&gt;H9,"○",IF(F9&lt;H9,"×",IF(F9=H9,"△"," "))))</f>
        <v>△</v>
      </c>
      <c r="G8" s="297"/>
      <c r="H8" s="298"/>
      <c r="I8" s="299"/>
      <c r="J8" s="300"/>
      <c r="K8" s="301"/>
      <c r="L8" s="296" t="str">
        <f t="shared" ref="L8" si="9">IF(N9=""," ",IF(L9&gt;N9,"○",IF(L9&lt;N9,"×",IF(L9=N9,"△"," "))))</f>
        <v>×</v>
      </c>
      <c r="M8" s="297"/>
      <c r="N8" s="298"/>
      <c r="O8" s="305">
        <f>COUNTIF(C8:N9,"○")</f>
        <v>0</v>
      </c>
      <c r="P8" s="283" t="s">
        <v>41</v>
      </c>
      <c r="Q8" s="281">
        <f>COUNTIF(C8:N9,"△")</f>
        <v>1</v>
      </c>
      <c r="R8" s="283" t="s">
        <v>41</v>
      </c>
      <c r="S8" s="285">
        <f>COUNTIF(C8:N9,"×")</f>
        <v>2</v>
      </c>
      <c r="T8" s="287">
        <f t="shared" ref="T8" si="10">SUM(O8*2+Q8)</f>
        <v>1</v>
      </c>
      <c r="U8" s="30" t="s">
        <v>50</v>
      </c>
      <c r="V8" s="159">
        <f t="shared" ref="V8" si="11">SUM(C9,F9,I9,L9)</f>
        <v>18</v>
      </c>
      <c r="W8" s="288">
        <v>4</v>
      </c>
      <c r="X8" s="289" t="s">
        <v>66</v>
      </c>
    </row>
    <row r="9" spans="1:32" ht="16.5" customHeight="1" thickBot="1" x14ac:dyDescent="0.2">
      <c r="A9" s="293"/>
      <c r="B9" s="321"/>
      <c r="C9" s="53">
        <v>8</v>
      </c>
      <c r="D9" s="54" t="s">
        <v>41</v>
      </c>
      <c r="E9" s="55">
        <v>9</v>
      </c>
      <c r="F9" s="53">
        <v>8</v>
      </c>
      <c r="G9" s="54" t="s">
        <v>41</v>
      </c>
      <c r="H9" s="55">
        <v>8</v>
      </c>
      <c r="I9" s="302"/>
      <c r="J9" s="303"/>
      <c r="K9" s="304"/>
      <c r="L9" s="53">
        <v>2</v>
      </c>
      <c r="M9" s="54" t="s">
        <v>41</v>
      </c>
      <c r="N9" s="55">
        <v>5</v>
      </c>
      <c r="O9" s="306"/>
      <c r="P9" s="284"/>
      <c r="Q9" s="282"/>
      <c r="R9" s="284"/>
      <c r="S9" s="286"/>
      <c r="T9" s="287"/>
      <c r="U9" s="31" t="s">
        <v>51</v>
      </c>
      <c r="V9" s="32">
        <f t="shared" ref="V9" si="12">SUM(H9,K9,N9)</f>
        <v>13</v>
      </c>
      <c r="W9" s="288"/>
      <c r="X9" s="289"/>
    </row>
    <row r="10" spans="1:32" ht="16.5" customHeight="1" thickBot="1" x14ac:dyDescent="0.2">
      <c r="A10" s="292">
        <v>4</v>
      </c>
      <c r="B10" s="294" t="s">
        <v>267</v>
      </c>
      <c r="C10" s="296" t="str">
        <f t="shared" ref="C10" si="13">IF(E11=""," ",IF(C11&gt;E11,"○",IF(C11&lt;E11,"×",IF(C11=E11,"△"," "))))</f>
        <v>△</v>
      </c>
      <c r="D10" s="297"/>
      <c r="E10" s="298"/>
      <c r="F10" s="296" t="str">
        <f t="shared" ref="F10" si="14">IF(H11=""," ",IF(F11&gt;H11,"○",IF(F11&lt;H11,"×",IF(F11=H11,"△"," "))))</f>
        <v>○</v>
      </c>
      <c r="G10" s="297"/>
      <c r="H10" s="298"/>
      <c r="I10" s="296" t="str">
        <f t="shared" ref="I10" si="15">IF(K11=""," ",IF(I11&gt;K11,"○",IF(I11&lt;K11,"×",IF(I11=K11,"△"," "))))</f>
        <v>○</v>
      </c>
      <c r="J10" s="297"/>
      <c r="K10" s="298"/>
      <c r="L10" s="299"/>
      <c r="M10" s="300"/>
      <c r="N10" s="301"/>
      <c r="O10" s="305">
        <f>COUNTIF(C10:N11,"○")</f>
        <v>2</v>
      </c>
      <c r="P10" s="283" t="s">
        <v>41</v>
      </c>
      <c r="Q10" s="281">
        <f>COUNTIF(C10:N11,"△")</f>
        <v>1</v>
      </c>
      <c r="R10" s="283" t="s">
        <v>41</v>
      </c>
      <c r="S10" s="285">
        <f>COUNTIF(C10:N11,"×")</f>
        <v>0</v>
      </c>
      <c r="T10" s="287">
        <f>SUM(O10*2+Q10)</f>
        <v>5</v>
      </c>
      <c r="U10" s="30" t="s">
        <v>50</v>
      </c>
      <c r="V10" s="159">
        <f t="shared" ref="V10" si="16">SUM(C11,F11,I11,L11)</f>
        <v>17</v>
      </c>
      <c r="W10" s="288">
        <v>1</v>
      </c>
      <c r="X10" s="289" t="s">
        <v>67</v>
      </c>
    </row>
    <row r="11" spans="1:32" ht="16.5" customHeight="1" thickBot="1" x14ac:dyDescent="0.2">
      <c r="A11" s="293"/>
      <c r="B11" s="295"/>
      <c r="C11" s="53">
        <v>6</v>
      </c>
      <c r="D11" s="54" t="s">
        <v>41</v>
      </c>
      <c r="E11" s="55">
        <v>6</v>
      </c>
      <c r="F11" s="53">
        <v>6</v>
      </c>
      <c r="G11" s="54" t="s">
        <v>41</v>
      </c>
      <c r="H11" s="55">
        <v>2</v>
      </c>
      <c r="I11" s="53">
        <v>5</v>
      </c>
      <c r="J11" s="54" t="s">
        <v>41</v>
      </c>
      <c r="K11" s="55">
        <v>2</v>
      </c>
      <c r="L11" s="302"/>
      <c r="M11" s="303"/>
      <c r="N11" s="304"/>
      <c r="O11" s="306"/>
      <c r="P11" s="284"/>
      <c r="Q11" s="282"/>
      <c r="R11" s="284"/>
      <c r="S11" s="286"/>
      <c r="T11" s="287"/>
      <c r="U11" s="31" t="s">
        <v>51</v>
      </c>
      <c r="V11" s="32">
        <f t="shared" ref="V11" si="17">SUM(H11,K11,N11)</f>
        <v>4</v>
      </c>
      <c r="W11" s="288"/>
      <c r="X11" s="289"/>
    </row>
    <row r="12" spans="1:32" ht="9" customHeight="1" thickBot="1" x14ac:dyDescent="0.2">
      <c r="A12" s="33"/>
      <c r="B12" s="34"/>
      <c r="C12" s="35"/>
      <c r="D12" s="36"/>
      <c r="E12" s="35"/>
      <c r="F12" s="35"/>
      <c r="G12" s="36"/>
      <c r="H12" s="35"/>
      <c r="I12" s="35"/>
      <c r="J12" s="36"/>
      <c r="K12" s="35"/>
      <c r="L12" s="35"/>
      <c r="M12" s="36"/>
      <c r="N12" s="35"/>
      <c r="O12" s="37"/>
      <c r="P12" s="38"/>
      <c r="Q12" s="37"/>
      <c r="R12" s="38"/>
      <c r="S12" s="37"/>
      <c r="T12" s="39"/>
      <c r="U12" s="40"/>
      <c r="V12" s="38"/>
      <c r="W12" s="41"/>
      <c r="X12" s="12"/>
    </row>
    <row r="13" spans="1:32" ht="30" customHeight="1" thickBot="1" x14ac:dyDescent="0.2">
      <c r="A13" s="308" t="s">
        <v>129</v>
      </c>
      <c r="B13" s="309"/>
      <c r="C13" s="310">
        <v>5</v>
      </c>
      <c r="D13" s="297"/>
      <c r="E13" s="298"/>
      <c r="F13" s="310">
        <v>6</v>
      </c>
      <c r="G13" s="297"/>
      <c r="H13" s="298"/>
      <c r="I13" s="310">
        <v>7</v>
      </c>
      <c r="J13" s="297"/>
      <c r="K13" s="298"/>
      <c r="L13" s="310">
        <v>8</v>
      </c>
      <c r="M13" s="297"/>
      <c r="N13" s="298"/>
      <c r="O13" s="311" t="s">
        <v>46</v>
      </c>
      <c r="P13" s="312"/>
      <c r="Q13" s="312"/>
      <c r="R13" s="312"/>
      <c r="S13" s="313"/>
      <c r="T13" s="29" t="s">
        <v>47</v>
      </c>
      <c r="U13" s="314" t="s">
        <v>48</v>
      </c>
      <c r="V13" s="315"/>
      <c r="W13" s="29" t="s">
        <v>49</v>
      </c>
      <c r="X13" s="11" t="s">
        <v>75</v>
      </c>
    </row>
    <row r="14" spans="1:32" ht="16.5" customHeight="1" thickBot="1" x14ac:dyDescent="0.2">
      <c r="A14" s="292">
        <v>5</v>
      </c>
      <c r="B14" s="316" t="s">
        <v>268</v>
      </c>
      <c r="C14" s="299"/>
      <c r="D14" s="300"/>
      <c r="E14" s="301"/>
      <c r="F14" s="296" t="str">
        <f>IF(H15=""," ",IF(F15&gt;H15,"○",IF(F15&lt;H15,"×",IF(F15=H15,"△"," "))))</f>
        <v>△</v>
      </c>
      <c r="G14" s="297"/>
      <c r="H14" s="298"/>
      <c r="I14" s="296" t="str">
        <f t="shared" ref="I14" si="18">IF(K15=""," ",IF(I15&gt;K15,"○",IF(I15&lt;K15,"×",IF(I15=K15,"△"," "))))</f>
        <v>×</v>
      </c>
      <c r="J14" s="297"/>
      <c r="K14" s="298"/>
      <c r="L14" s="296" t="str">
        <f t="shared" ref="L14" si="19">IF(N15=""," ",IF(L15&gt;N15,"○",IF(L15&lt;N15,"×",IF(L15=N15,"△"," "))))</f>
        <v>×</v>
      </c>
      <c r="M14" s="297"/>
      <c r="N14" s="298"/>
      <c r="O14" s="305">
        <f>COUNTIF(C14:N15,"○")</f>
        <v>0</v>
      </c>
      <c r="P14" s="283" t="s">
        <v>41</v>
      </c>
      <c r="Q14" s="281">
        <f>COUNTIF(C14:N15,"△")</f>
        <v>1</v>
      </c>
      <c r="R14" s="283" t="s">
        <v>41</v>
      </c>
      <c r="S14" s="285">
        <f>COUNTIF(C14:N15,"×")</f>
        <v>2</v>
      </c>
      <c r="T14" s="287">
        <f>SUM(O14*2+Q14)</f>
        <v>1</v>
      </c>
      <c r="U14" s="30" t="s">
        <v>50</v>
      </c>
      <c r="V14" s="159">
        <f>SUM(C15,F15,I15,L15)</f>
        <v>18</v>
      </c>
      <c r="W14" s="288">
        <v>3</v>
      </c>
      <c r="X14" s="318" t="s">
        <v>65</v>
      </c>
    </row>
    <row r="15" spans="1:32" ht="16.5" customHeight="1" thickBot="1" x14ac:dyDescent="0.2">
      <c r="A15" s="293"/>
      <c r="B15" s="317"/>
      <c r="C15" s="302"/>
      <c r="D15" s="303"/>
      <c r="E15" s="304"/>
      <c r="F15" s="53">
        <v>7</v>
      </c>
      <c r="G15" s="54" t="s">
        <v>41</v>
      </c>
      <c r="H15" s="55">
        <v>7</v>
      </c>
      <c r="I15" s="53">
        <v>6</v>
      </c>
      <c r="J15" s="54" t="s">
        <v>41</v>
      </c>
      <c r="K15" s="55">
        <v>9</v>
      </c>
      <c r="L15" s="53">
        <v>5</v>
      </c>
      <c r="M15" s="54" t="s">
        <v>41</v>
      </c>
      <c r="N15" s="55">
        <v>9</v>
      </c>
      <c r="O15" s="306"/>
      <c r="P15" s="284"/>
      <c r="Q15" s="282"/>
      <c r="R15" s="284"/>
      <c r="S15" s="286"/>
      <c r="T15" s="287"/>
      <c r="U15" s="31" t="s">
        <v>51</v>
      </c>
      <c r="V15" s="32">
        <f>SUM(H15,K15,N15)</f>
        <v>25</v>
      </c>
      <c r="W15" s="288"/>
      <c r="X15" s="318"/>
    </row>
    <row r="16" spans="1:32" ht="16.5" customHeight="1" thickBot="1" x14ac:dyDescent="0.2">
      <c r="A16" s="292">
        <v>6</v>
      </c>
      <c r="B16" s="307" t="s">
        <v>269</v>
      </c>
      <c r="C16" s="296" t="str">
        <f>IF(E17=""," ",IF(C17&gt;E17,"○",IF(C17&lt;E17,"×",IF(C17=E17,"△"," "))))</f>
        <v>△</v>
      </c>
      <c r="D16" s="297"/>
      <c r="E16" s="298"/>
      <c r="F16" s="299"/>
      <c r="G16" s="300"/>
      <c r="H16" s="301"/>
      <c r="I16" s="296" t="str">
        <f t="shared" ref="I16" si="20">IF(K17=""," ",IF(I17&gt;K17,"○",IF(I17&lt;K17,"×",IF(I17=K17,"△"," "))))</f>
        <v>×</v>
      </c>
      <c r="J16" s="297"/>
      <c r="K16" s="298"/>
      <c r="L16" s="296" t="str">
        <f t="shared" ref="L16" si="21">IF(N17=""," ",IF(L17&gt;N17,"○",IF(L17&lt;N17,"×",IF(L17=N17,"△"," "))))</f>
        <v>×</v>
      </c>
      <c r="M16" s="297"/>
      <c r="N16" s="298"/>
      <c r="O16" s="305">
        <f>COUNTIF(C16:N17,"○")</f>
        <v>0</v>
      </c>
      <c r="P16" s="283" t="s">
        <v>41</v>
      </c>
      <c r="Q16" s="281">
        <f>COUNTIF(C16:N17,"△")</f>
        <v>1</v>
      </c>
      <c r="R16" s="283" t="s">
        <v>41</v>
      </c>
      <c r="S16" s="285">
        <f>COUNTIF(C16:N17,"×")</f>
        <v>2</v>
      </c>
      <c r="T16" s="287">
        <f t="shared" ref="T16" si="22">SUM(O16*2+Q16)</f>
        <v>1</v>
      </c>
      <c r="U16" s="30" t="s">
        <v>50</v>
      </c>
      <c r="V16" s="159">
        <f t="shared" ref="V16" si="23">SUM(C17,F17,I17,L17)</f>
        <v>12</v>
      </c>
      <c r="W16" s="288">
        <v>4</v>
      </c>
      <c r="X16" s="290" t="s">
        <v>74</v>
      </c>
    </row>
    <row r="17" spans="1:24" ht="16.5" customHeight="1" thickBot="1" x14ac:dyDescent="0.2">
      <c r="A17" s="293"/>
      <c r="B17" s="295"/>
      <c r="C17" s="53">
        <v>7</v>
      </c>
      <c r="D17" s="54" t="s">
        <v>41</v>
      </c>
      <c r="E17" s="55">
        <v>7</v>
      </c>
      <c r="F17" s="302"/>
      <c r="G17" s="303"/>
      <c r="H17" s="304"/>
      <c r="I17" s="53">
        <v>1</v>
      </c>
      <c r="J17" s="54" t="s">
        <v>41</v>
      </c>
      <c r="K17" s="55">
        <v>11</v>
      </c>
      <c r="L17" s="53">
        <v>4</v>
      </c>
      <c r="M17" s="54" t="s">
        <v>41</v>
      </c>
      <c r="N17" s="55">
        <v>11</v>
      </c>
      <c r="O17" s="306"/>
      <c r="P17" s="284"/>
      <c r="Q17" s="282"/>
      <c r="R17" s="284"/>
      <c r="S17" s="286"/>
      <c r="T17" s="287"/>
      <c r="U17" s="31" t="s">
        <v>51</v>
      </c>
      <c r="V17" s="32">
        <f t="shared" ref="V17" si="24">SUM(H17,K17,N17)</f>
        <v>22</v>
      </c>
      <c r="W17" s="288"/>
      <c r="X17" s="291"/>
    </row>
    <row r="18" spans="1:24" ht="16.5" customHeight="1" thickBot="1" x14ac:dyDescent="0.2">
      <c r="A18" s="292">
        <v>7</v>
      </c>
      <c r="B18" s="320" t="s">
        <v>270</v>
      </c>
      <c r="C18" s="296" t="str">
        <f t="shared" ref="C18" si="25">IF(E19=""," ",IF(C19&gt;E19,"○",IF(C19&lt;E19,"×",IF(C19=E19,"△"," "))))</f>
        <v>○</v>
      </c>
      <c r="D18" s="297"/>
      <c r="E18" s="298"/>
      <c r="F18" s="296" t="str">
        <f t="shared" ref="F18" si="26">IF(H19=""," ",IF(F19&gt;H19,"○",IF(F19&lt;H19,"×",IF(F19=H19,"△"," "))))</f>
        <v>○</v>
      </c>
      <c r="G18" s="297"/>
      <c r="H18" s="298"/>
      <c r="I18" s="299"/>
      <c r="J18" s="300"/>
      <c r="K18" s="301"/>
      <c r="L18" s="296" t="str">
        <f t="shared" ref="L18" si="27">IF(N19=""," ",IF(L19&gt;N19,"○",IF(L19&lt;N19,"×",IF(L19=N19,"△"," "))))</f>
        <v>×</v>
      </c>
      <c r="M18" s="297"/>
      <c r="N18" s="298"/>
      <c r="O18" s="305">
        <f>COUNTIF(C18:N19,"○")</f>
        <v>2</v>
      </c>
      <c r="P18" s="283" t="s">
        <v>41</v>
      </c>
      <c r="Q18" s="281">
        <f>COUNTIF(C18:N19,"△")</f>
        <v>0</v>
      </c>
      <c r="R18" s="283" t="s">
        <v>41</v>
      </c>
      <c r="S18" s="285">
        <f>COUNTIF(C18:N19,"×")</f>
        <v>1</v>
      </c>
      <c r="T18" s="287">
        <f t="shared" ref="T18" si="28">SUM(O18*2+Q18)</f>
        <v>4</v>
      </c>
      <c r="U18" s="30" t="s">
        <v>50</v>
      </c>
      <c r="V18" s="159">
        <f t="shared" ref="V18" si="29">SUM(C19,F19,I19,L19)</f>
        <v>25</v>
      </c>
      <c r="W18" s="288">
        <v>2</v>
      </c>
      <c r="X18" s="289" t="s">
        <v>66</v>
      </c>
    </row>
    <row r="19" spans="1:24" ht="16.5" customHeight="1" thickBot="1" x14ac:dyDescent="0.2">
      <c r="A19" s="293"/>
      <c r="B19" s="321"/>
      <c r="C19" s="53">
        <v>9</v>
      </c>
      <c r="D19" s="54" t="s">
        <v>41</v>
      </c>
      <c r="E19" s="55">
        <v>6</v>
      </c>
      <c r="F19" s="53">
        <v>11</v>
      </c>
      <c r="G19" s="54" t="s">
        <v>41</v>
      </c>
      <c r="H19" s="55">
        <v>1</v>
      </c>
      <c r="I19" s="302"/>
      <c r="J19" s="303"/>
      <c r="K19" s="304"/>
      <c r="L19" s="53">
        <v>5</v>
      </c>
      <c r="M19" s="54" t="s">
        <v>41</v>
      </c>
      <c r="N19" s="55">
        <v>9</v>
      </c>
      <c r="O19" s="306"/>
      <c r="P19" s="284"/>
      <c r="Q19" s="282"/>
      <c r="R19" s="284"/>
      <c r="S19" s="286"/>
      <c r="T19" s="287"/>
      <c r="U19" s="31" t="s">
        <v>51</v>
      </c>
      <c r="V19" s="32">
        <f t="shared" ref="V19" si="30">SUM(H19,K19,N19)</f>
        <v>10</v>
      </c>
      <c r="W19" s="288"/>
      <c r="X19" s="289"/>
    </row>
    <row r="20" spans="1:24" ht="16.5" customHeight="1" thickBot="1" x14ac:dyDescent="0.2">
      <c r="A20" s="292">
        <v>8</v>
      </c>
      <c r="B20" s="294" t="s">
        <v>271</v>
      </c>
      <c r="C20" s="296" t="str">
        <f t="shared" ref="C20" si="31">IF(E21=""," ",IF(C21&gt;E21,"○",IF(C21&lt;E21,"×",IF(C21=E21,"△"," "))))</f>
        <v>○</v>
      </c>
      <c r="D20" s="297"/>
      <c r="E20" s="298"/>
      <c r="F20" s="296" t="str">
        <f t="shared" ref="F20" si="32">IF(H21=""," ",IF(F21&gt;H21,"○",IF(F21&lt;H21,"×",IF(F21=H21,"△"," "))))</f>
        <v>○</v>
      </c>
      <c r="G20" s="297"/>
      <c r="H20" s="298"/>
      <c r="I20" s="296" t="str">
        <f t="shared" ref="I20" si="33">IF(K21=""," ",IF(I21&gt;K21,"○",IF(I21&lt;K21,"×",IF(I21=K21,"△"," "))))</f>
        <v>○</v>
      </c>
      <c r="J20" s="297"/>
      <c r="K20" s="298"/>
      <c r="L20" s="299"/>
      <c r="M20" s="300"/>
      <c r="N20" s="301"/>
      <c r="O20" s="305">
        <f>COUNTIF(C20:N21,"○")</f>
        <v>3</v>
      </c>
      <c r="P20" s="283" t="s">
        <v>41</v>
      </c>
      <c r="Q20" s="281">
        <f>COUNTIF(C20:N21,"△")</f>
        <v>0</v>
      </c>
      <c r="R20" s="283" t="s">
        <v>41</v>
      </c>
      <c r="S20" s="285">
        <f>COUNTIF(C20:N21,"×")</f>
        <v>0</v>
      </c>
      <c r="T20" s="287">
        <f>SUM(O20*2+Q20)</f>
        <v>6</v>
      </c>
      <c r="U20" s="30" t="s">
        <v>50</v>
      </c>
      <c r="V20" s="159">
        <f t="shared" ref="V20" si="34">SUM(C21,F21,I21,L21)</f>
        <v>29</v>
      </c>
      <c r="W20" s="288">
        <v>1</v>
      </c>
      <c r="X20" s="289" t="s">
        <v>67</v>
      </c>
    </row>
    <row r="21" spans="1:24" ht="16.5" customHeight="1" thickBot="1" x14ac:dyDescent="0.2">
      <c r="A21" s="293"/>
      <c r="B21" s="295"/>
      <c r="C21" s="53">
        <v>9</v>
      </c>
      <c r="D21" s="54" t="s">
        <v>41</v>
      </c>
      <c r="E21" s="55">
        <v>5</v>
      </c>
      <c r="F21" s="53">
        <v>11</v>
      </c>
      <c r="G21" s="54" t="s">
        <v>41</v>
      </c>
      <c r="H21" s="55">
        <v>4</v>
      </c>
      <c r="I21" s="53">
        <v>9</v>
      </c>
      <c r="J21" s="54" t="s">
        <v>41</v>
      </c>
      <c r="K21" s="55">
        <v>5</v>
      </c>
      <c r="L21" s="302"/>
      <c r="M21" s="303"/>
      <c r="N21" s="304"/>
      <c r="O21" s="306"/>
      <c r="P21" s="284"/>
      <c r="Q21" s="282"/>
      <c r="R21" s="284"/>
      <c r="S21" s="286"/>
      <c r="T21" s="287"/>
      <c r="U21" s="31" t="s">
        <v>51</v>
      </c>
      <c r="V21" s="32">
        <f t="shared" ref="V21" si="35">SUM(H21,K21,N21)</f>
        <v>9</v>
      </c>
      <c r="W21" s="288"/>
      <c r="X21" s="289"/>
    </row>
    <row r="22" spans="1:24" ht="12" customHeight="1" thickBot="1" x14ac:dyDescent="0.2">
      <c r="A22" s="33"/>
      <c r="B22" s="34"/>
      <c r="C22" s="35"/>
      <c r="D22" s="36"/>
      <c r="E22" s="35"/>
      <c r="F22" s="35"/>
      <c r="G22" s="36"/>
      <c r="H22" s="35"/>
      <c r="I22" s="35"/>
      <c r="J22" s="36"/>
      <c r="K22" s="35"/>
      <c r="L22" s="35"/>
      <c r="M22" s="36"/>
      <c r="N22" s="35"/>
      <c r="O22" s="37"/>
      <c r="P22" s="38"/>
      <c r="Q22" s="37"/>
      <c r="R22" s="38"/>
      <c r="S22" s="37"/>
      <c r="T22" s="39"/>
      <c r="U22" s="40"/>
      <c r="V22" s="38"/>
      <c r="W22" s="41"/>
      <c r="X22" s="12"/>
    </row>
    <row r="23" spans="1:24" ht="30" customHeight="1" thickBot="1" x14ac:dyDescent="0.2">
      <c r="A23" s="308" t="s">
        <v>131</v>
      </c>
      <c r="B23" s="309"/>
      <c r="C23" s="310">
        <v>9</v>
      </c>
      <c r="D23" s="297"/>
      <c r="E23" s="298"/>
      <c r="F23" s="310">
        <v>10</v>
      </c>
      <c r="G23" s="297"/>
      <c r="H23" s="298"/>
      <c r="I23" s="310">
        <v>11</v>
      </c>
      <c r="J23" s="297"/>
      <c r="K23" s="298"/>
      <c r="L23" s="310">
        <v>12</v>
      </c>
      <c r="M23" s="297"/>
      <c r="N23" s="298"/>
      <c r="O23" s="311" t="s">
        <v>46</v>
      </c>
      <c r="P23" s="312"/>
      <c r="Q23" s="312"/>
      <c r="R23" s="312"/>
      <c r="S23" s="313"/>
      <c r="T23" s="29" t="s">
        <v>47</v>
      </c>
      <c r="U23" s="314" t="s">
        <v>48</v>
      </c>
      <c r="V23" s="315"/>
      <c r="W23" s="29" t="s">
        <v>49</v>
      </c>
      <c r="X23" s="11" t="s">
        <v>75</v>
      </c>
    </row>
    <row r="24" spans="1:24" ht="16.5" customHeight="1" thickBot="1" x14ac:dyDescent="0.2">
      <c r="A24" s="292">
        <v>9</v>
      </c>
      <c r="B24" s="316" t="s">
        <v>272</v>
      </c>
      <c r="C24" s="299"/>
      <c r="D24" s="300"/>
      <c r="E24" s="301"/>
      <c r="F24" s="296" t="str">
        <f>IF(H25=""," ",IF(F25&gt;H25,"○",IF(F25&lt;H25,"×",IF(F25=H25,"△"," "))))</f>
        <v>×</v>
      </c>
      <c r="G24" s="297"/>
      <c r="H24" s="298"/>
      <c r="I24" s="296" t="str">
        <f t="shared" ref="I24" si="36">IF(K25=""," ",IF(I25&gt;K25,"○",IF(I25&lt;K25,"×",IF(I25=K25,"△"," "))))</f>
        <v>○</v>
      </c>
      <c r="J24" s="297"/>
      <c r="K24" s="298"/>
      <c r="L24" s="296" t="str">
        <f t="shared" ref="L24" si="37">IF(N25=""," ",IF(L25&gt;N25,"○",IF(L25&lt;N25,"×",IF(L25=N25,"△"," "))))</f>
        <v>△</v>
      </c>
      <c r="M24" s="297"/>
      <c r="N24" s="298"/>
      <c r="O24" s="305">
        <f>COUNTIF(C24:N25,"○")</f>
        <v>1</v>
      </c>
      <c r="P24" s="283" t="s">
        <v>41</v>
      </c>
      <c r="Q24" s="281">
        <f>COUNTIF(C24:N25,"△")</f>
        <v>1</v>
      </c>
      <c r="R24" s="283" t="s">
        <v>41</v>
      </c>
      <c r="S24" s="285">
        <f>COUNTIF(C24:N25,"×")</f>
        <v>1</v>
      </c>
      <c r="T24" s="287">
        <f>SUM(O24*2+Q24)</f>
        <v>3</v>
      </c>
      <c r="U24" s="30" t="s">
        <v>50</v>
      </c>
      <c r="V24" s="159">
        <f>SUM(C25,F25,I25,L25)</f>
        <v>24</v>
      </c>
      <c r="W24" s="288">
        <v>2</v>
      </c>
      <c r="X24" s="318" t="s">
        <v>65</v>
      </c>
    </row>
    <row r="25" spans="1:24" ht="16.5" customHeight="1" thickBot="1" x14ac:dyDescent="0.2">
      <c r="A25" s="293"/>
      <c r="B25" s="317"/>
      <c r="C25" s="302"/>
      <c r="D25" s="303"/>
      <c r="E25" s="304"/>
      <c r="F25" s="53">
        <v>6</v>
      </c>
      <c r="G25" s="54" t="s">
        <v>41</v>
      </c>
      <c r="H25" s="55">
        <v>8</v>
      </c>
      <c r="I25" s="53">
        <v>11</v>
      </c>
      <c r="J25" s="54" t="s">
        <v>41</v>
      </c>
      <c r="K25" s="55">
        <v>5</v>
      </c>
      <c r="L25" s="53">
        <v>7</v>
      </c>
      <c r="M25" s="54" t="s">
        <v>41</v>
      </c>
      <c r="N25" s="55">
        <v>7</v>
      </c>
      <c r="O25" s="306"/>
      <c r="P25" s="284"/>
      <c r="Q25" s="282"/>
      <c r="R25" s="284"/>
      <c r="S25" s="286"/>
      <c r="T25" s="287"/>
      <c r="U25" s="31" t="s">
        <v>51</v>
      </c>
      <c r="V25" s="32">
        <f>SUM(H25,K25,N25)</f>
        <v>20</v>
      </c>
      <c r="W25" s="288"/>
      <c r="X25" s="318"/>
    </row>
    <row r="26" spans="1:24" ht="16.5" customHeight="1" thickBot="1" x14ac:dyDescent="0.2">
      <c r="A26" s="292">
        <v>10</v>
      </c>
      <c r="B26" s="307" t="s">
        <v>273</v>
      </c>
      <c r="C26" s="296" t="str">
        <f>IF(E27=""," ",IF(C27&gt;E27,"○",IF(C27&lt;E27,"×",IF(C27=E27,"△"," "))))</f>
        <v>○</v>
      </c>
      <c r="D26" s="297"/>
      <c r="E26" s="298"/>
      <c r="F26" s="299"/>
      <c r="G26" s="300"/>
      <c r="H26" s="301"/>
      <c r="I26" s="296" t="str">
        <f t="shared" ref="I26" si="38">IF(K27=""," ",IF(I27&gt;K27,"○",IF(I27&lt;K27,"×",IF(I27=K27,"△"," "))))</f>
        <v>○</v>
      </c>
      <c r="J26" s="297"/>
      <c r="K26" s="298"/>
      <c r="L26" s="296" t="str">
        <f t="shared" ref="L26" si="39">IF(N27=""," ",IF(L27&gt;N27,"○",IF(L27&lt;N27,"×",IF(L27=N27,"△"," "))))</f>
        <v>○</v>
      </c>
      <c r="M26" s="297"/>
      <c r="N26" s="298"/>
      <c r="O26" s="305">
        <f>COUNTIF(C26:N27,"○")</f>
        <v>3</v>
      </c>
      <c r="P26" s="283" t="s">
        <v>41</v>
      </c>
      <c r="Q26" s="281">
        <f>COUNTIF(C26:N27,"△")</f>
        <v>0</v>
      </c>
      <c r="R26" s="283" t="s">
        <v>41</v>
      </c>
      <c r="S26" s="285">
        <f>COUNTIF(C26:N27,"×")</f>
        <v>0</v>
      </c>
      <c r="T26" s="287">
        <f t="shared" ref="T26" si="40">SUM(O26*2+Q26)</f>
        <v>6</v>
      </c>
      <c r="U26" s="30" t="s">
        <v>50</v>
      </c>
      <c r="V26" s="159">
        <f t="shared" ref="V26" si="41">SUM(C27,F27,I27,L27)</f>
        <v>26</v>
      </c>
      <c r="W26" s="288">
        <v>1</v>
      </c>
      <c r="X26" s="290" t="s">
        <v>74</v>
      </c>
    </row>
    <row r="27" spans="1:24" ht="16.5" customHeight="1" thickBot="1" x14ac:dyDescent="0.2">
      <c r="A27" s="293"/>
      <c r="B27" s="295"/>
      <c r="C27" s="53">
        <v>8</v>
      </c>
      <c r="D27" s="54" t="s">
        <v>41</v>
      </c>
      <c r="E27" s="55">
        <v>6</v>
      </c>
      <c r="F27" s="302"/>
      <c r="G27" s="303"/>
      <c r="H27" s="304"/>
      <c r="I27" s="53">
        <v>10</v>
      </c>
      <c r="J27" s="54" t="s">
        <v>41</v>
      </c>
      <c r="K27" s="55">
        <v>3</v>
      </c>
      <c r="L27" s="53">
        <v>8</v>
      </c>
      <c r="M27" s="54" t="s">
        <v>41</v>
      </c>
      <c r="N27" s="55">
        <v>5</v>
      </c>
      <c r="O27" s="306"/>
      <c r="P27" s="284"/>
      <c r="Q27" s="282"/>
      <c r="R27" s="284"/>
      <c r="S27" s="286"/>
      <c r="T27" s="287"/>
      <c r="U27" s="31" t="s">
        <v>51</v>
      </c>
      <c r="V27" s="32">
        <f t="shared" ref="V27" si="42">SUM(H27,K27,N27)</f>
        <v>8</v>
      </c>
      <c r="W27" s="288"/>
      <c r="X27" s="291"/>
    </row>
    <row r="28" spans="1:24" ht="16.5" customHeight="1" thickBot="1" x14ac:dyDescent="0.2">
      <c r="A28" s="292">
        <v>11</v>
      </c>
      <c r="B28" s="320" t="s">
        <v>274</v>
      </c>
      <c r="C28" s="296" t="str">
        <f t="shared" ref="C28" si="43">IF(E29=""," ",IF(C29&gt;E29,"○",IF(C29&lt;E29,"×",IF(C29=E29,"△"," "))))</f>
        <v>×</v>
      </c>
      <c r="D28" s="297"/>
      <c r="E28" s="298"/>
      <c r="F28" s="296" t="str">
        <f t="shared" ref="F28" si="44">IF(H29=""," ",IF(F29&gt;H29,"○",IF(F29&lt;H29,"×",IF(F29=H29,"△"," "))))</f>
        <v>×</v>
      </c>
      <c r="G28" s="297"/>
      <c r="H28" s="298"/>
      <c r="I28" s="299"/>
      <c r="J28" s="300"/>
      <c r="K28" s="301"/>
      <c r="L28" s="296" t="str">
        <f t="shared" ref="L28" si="45">IF(N29=""," ",IF(L29&gt;N29,"○",IF(L29&lt;N29,"×",IF(L29=N29,"△"," "))))</f>
        <v>○</v>
      </c>
      <c r="M28" s="297"/>
      <c r="N28" s="298"/>
      <c r="O28" s="305">
        <f>COUNTIF(C28:N29,"○")</f>
        <v>1</v>
      </c>
      <c r="P28" s="283" t="s">
        <v>41</v>
      </c>
      <c r="Q28" s="281">
        <f>COUNTIF(C28:N29,"△")</f>
        <v>0</v>
      </c>
      <c r="R28" s="283" t="s">
        <v>41</v>
      </c>
      <c r="S28" s="285">
        <f>COUNTIF(C28:N29,"×")</f>
        <v>2</v>
      </c>
      <c r="T28" s="287">
        <f t="shared" ref="T28" si="46">SUM(O28*2+Q28)</f>
        <v>2</v>
      </c>
      <c r="U28" s="30" t="s">
        <v>50</v>
      </c>
      <c r="V28" s="159">
        <f t="shared" ref="V28" si="47">SUM(C29,F29,I29,L29)</f>
        <v>19</v>
      </c>
      <c r="W28" s="288">
        <v>3</v>
      </c>
      <c r="X28" s="289" t="s">
        <v>66</v>
      </c>
    </row>
    <row r="29" spans="1:24" ht="16.5" customHeight="1" thickBot="1" x14ac:dyDescent="0.2">
      <c r="A29" s="293"/>
      <c r="B29" s="321"/>
      <c r="C29" s="53">
        <v>5</v>
      </c>
      <c r="D29" s="54" t="s">
        <v>41</v>
      </c>
      <c r="E29" s="55">
        <v>11</v>
      </c>
      <c r="F29" s="53">
        <v>3</v>
      </c>
      <c r="G29" s="54" t="s">
        <v>41</v>
      </c>
      <c r="H29" s="55">
        <v>10</v>
      </c>
      <c r="I29" s="302"/>
      <c r="J29" s="303"/>
      <c r="K29" s="304"/>
      <c r="L29" s="53">
        <v>11</v>
      </c>
      <c r="M29" s="54" t="s">
        <v>41</v>
      </c>
      <c r="N29" s="55">
        <v>4</v>
      </c>
      <c r="O29" s="306"/>
      <c r="P29" s="284"/>
      <c r="Q29" s="282"/>
      <c r="R29" s="284"/>
      <c r="S29" s="286"/>
      <c r="T29" s="287"/>
      <c r="U29" s="31" t="s">
        <v>51</v>
      </c>
      <c r="V29" s="32">
        <f t="shared" ref="V29" si="48">SUM(H29,K29,N29)</f>
        <v>14</v>
      </c>
      <c r="W29" s="288"/>
      <c r="X29" s="289"/>
    </row>
    <row r="30" spans="1:24" ht="16.5" customHeight="1" thickBot="1" x14ac:dyDescent="0.2">
      <c r="A30" s="292">
        <v>12</v>
      </c>
      <c r="B30" s="294" t="s">
        <v>275</v>
      </c>
      <c r="C30" s="296" t="str">
        <f t="shared" ref="C30" si="49">IF(E31=""," ",IF(C31&gt;E31,"○",IF(C31&lt;E31,"×",IF(C31=E31,"△"," "))))</f>
        <v>△</v>
      </c>
      <c r="D30" s="297"/>
      <c r="E30" s="298"/>
      <c r="F30" s="296" t="str">
        <f t="shared" ref="F30" si="50">IF(H31=""," ",IF(F31&gt;H31,"○",IF(F31&lt;H31,"×",IF(F31=H31,"△"," "))))</f>
        <v>×</v>
      </c>
      <c r="G30" s="297"/>
      <c r="H30" s="298"/>
      <c r="I30" s="296" t="str">
        <f t="shared" ref="I30" si="51">IF(K31=""," ",IF(I31&gt;K31,"○",IF(I31&lt;K31,"×",IF(I31=K31,"△"," "))))</f>
        <v>×</v>
      </c>
      <c r="J30" s="297"/>
      <c r="K30" s="298"/>
      <c r="L30" s="299"/>
      <c r="M30" s="300"/>
      <c r="N30" s="301"/>
      <c r="O30" s="305">
        <f>COUNTIF(C30:N31,"○")</f>
        <v>0</v>
      </c>
      <c r="P30" s="283" t="s">
        <v>41</v>
      </c>
      <c r="Q30" s="281">
        <f>COUNTIF(C30:N31,"△")</f>
        <v>1</v>
      </c>
      <c r="R30" s="283" t="s">
        <v>41</v>
      </c>
      <c r="S30" s="285">
        <f>COUNTIF(C30:N31,"×")</f>
        <v>2</v>
      </c>
      <c r="T30" s="287">
        <f>SUM(O30*2+Q30)</f>
        <v>1</v>
      </c>
      <c r="U30" s="30" t="s">
        <v>50</v>
      </c>
      <c r="V30" s="159">
        <f t="shared" ref="V30" si="52">SUM(C31,F31,I31,L31)</f>
        <v>16</v>
      </c>
      <c r="W30" s="288">
        <v>4</v>
      </c>
      <c r="X30" s="289" t="s">
        <v>67</v>
      </c>
    </row>
    <row r="31" spans="1:24" ht="16.5" customHeight="1" thickBot="1" x14ac:dyDescent="0.2">
      <c r="A31" s="293"/>
      <c r="B31" s="295"/>
      <c r="C31" s="53">
        <v>7</v>
      </c>
      <c r="D31" s="54" t="s">
        <v>41</v>
      </c>
      <c r="E31" s="55">
        <v>7</v>
      </c>
      <c r="F31" s="53">
        <v>5</v>
      </c>
      <c r="G31" s="54" t="s">
        <v>41</v>
      </c>
      <c r="H31" s="55">
        <v>8</v>
      </c>
      <c r="I31" s="53">
        <v>4</v>
      </c>
      <c r="J31" s="54" t="s">
        <v>41</v>
      </c>
      <c r="K31" s="55">
        <v>11</v>
      </c>
      <c r="L31" s="302"/>
      <c r="M31" s="303"/>
      <c r="N31" s="304"/>
      <c r="O31" s="306"/>
      <c r="P31" s="284"/>
      <c r="Q31" s="282"/>
      <c r="R31" s="284"/>
      <c r="S31" s="286"/>
      <c r="T31" s="287"/>
      <c r="U31" s="31" t="s">
        <v>51</v>
      </c>
      <c r="V31" s="32">
        <f t="shared" ref="V31" si="53">SUM(H31,K31,N31)</f>
        <v>19</v>
      </c>
      <c r="W31" s="288"/>
      <c r="X31" s="289"/>
    </row>
    <row r="32" spans="1:24" ht="12" customHeight="1" thickBot="1" x14ac:dyDescent="0.2">
      <c r="A32" s="33"/>
      <c r="B32" s="34"/>
      <c r="C32" s="35"/>
      <c r="D32" s="36"/>
      <c r="E32" s="35"/>
      <c r="F32" s="35"/>
      <c r="G32" s="36"/>
      <c r="H32" s="35"/>
      <c r="I32" s="35"/>
      <c r="J32" s="36"/>
      <c r="K32" s="35"/>
      <c r="L32" s="35"/>
      <c r="M32" s="36"/>
      <c r="N32" s="35"/>
      <c r="O32" s="37"/>
      <c r="P32" s="38"/>
      <c r="Q32" s="37"/>
      <c r="R32" s="38"/>
      <c r="S32" s="37"/>
      <c r="T32" s="39"/>
      <c r="U32" s="40"/>
      <c r="V32" s="38"/>
      <c r="W32" s="41"/>
      <c r="X32" s="12"/>
    </row>
    <row r="33" spans="1:24" ht="30" customHeight="1" thickBot="1" x14ac:dyDescent="0.2">
      <c r="A33" s="308" t="s">
        <v>263</v>
      </c>
      <c r="B33" s="309"/>
      <c r="C33" s="310">
        <v>13</v>
      </c>
      <c r="D33" s="297"/>
      <c r="E33" s="298"/>
      <c r="F33" s="310">
        <v>14</v>
      </c>
      <c r="G33" s="297"/>
      <c r="H33" s="298"/>
      <c r="I33" s="310">
        <v>15</v>
      </c>
      <c r="J33" s="297"/>
      <c r="K33" s="298"/>
      <c r="L33" s="310">
        <v>16</v>
      </c>
      <c r="M33" s="297"/>
      <c r="N33" s="298"/>
      <c r="O33" s="311" t="s">
        <v>46</v>
      </c>
      <c r="P33" s="312"/>
      <c r="Q33" s="312"/>
      <c r="R33" s="312"/>
      <c r="S33" s="313"/>
      <c r="T33" s="29" t="s">
        <v>47</v>
      </c>
      <c r="U33" s="314" t="s">
        <v>48</v>
      </c>
      <c r="V33" s="315"/>
      <c r="W33" s="29" t="s">
        <v>49</v>
      </c>
      <c r="X33" s="11" t="s">
        <v>75</v>
      </c>
    </row>
    <row r="34" spans="1:24" ht="16.5" customHeight="1" thickBot="1" x14ac:dyDescent="0.2">
      <c r="A34" s="292">
        <v>13</v>
      </c>
      <c r="B34" s="316" t="s">
        <v>276</v>
      </c>
      <c r="C34" s="299"/>
      <c r="D34" s="300"/>
      <c r="E34" s="301"/>
      <c r="F34" s="296" t="str">
        <f>IF(H35=""," ",IF(F35&gt;H35,"○",IF(F35&lt;H35,"×",IF(F35=H35,"△"," "))))</f>
        <v>×</v>
      </c>
      <c r="G34" s="297"/>
      <c r="H34" s="298"/>
      <c r="I34" s="296" t="str">
        <f t="shared" ref="I34" si="54">IF(K35=""," ",IF(I35&gt;K35,"○",IF(I35&lt;K35,"×",IF(I35=K35,"△"," "))))</f>
        <v>×</v>
      </c>
      <c r="J34" s="297"/>
      <c r="K34" s="298"/>
      <c r="L34" s="296" t="str">
        <f t="shared" ref="L34" si="55">IF(N35=""," ",IF(L35&gt;N35,"○",IF(L35&lt;N35,"×",IF(L35=N35,"△"," "))))</f>
        <v>○</v>
      </c>
      <c r="M34" s="297"/>
      <c r="N34" s="298"/>
      <c r="O34" s="305">
        <f>COUNTIF(C34:N35,"○")</f>
        <v>1</v>
      </c>
      <c r="P34" s="283" t="s">
        <v>41</v>
      </c>
      <c r="Q34" s="281">
        <f>COUNTIF(C34:N35,"△")</f>
        <v>0</v>
      </c>
      <c r="R34" s="283" t="s">
        <v>41</v>
      </c>
      <c r="S34" s="285">
        <f>COUNTIF(C34:N35,"×")</f>
        <v>2</v>
      </c>
      <c r="T34" s="287">
        <f>SUM(O34*2+Q34)</f>
        <v>2</v>
      </c>
      <c r="U34" s="30" t="s">
        <v>50</v>
      </c>
      <c r="V34" s="159">
        <f>SUM(C35,F35,I35,L35)</f>
        <v>20</v>
      </c>
      <c r="W34" s="288">
        <v>3</v>
      </c>
      <c r="X34" s="318" t="s">
        <v>65</v>
      </c>
    </row>
    <row r="35" spans="1:24" ht="16.5" customHeight="1" thickBot="1" x14ac:dyDescent="0.2">
      <c r="A35" s="293"/>
      <c r="B35" s="317"/>
      <c r="C35" s="302"/>
      <c r="D35" s="303"/>
      <c r="E35" s="304"/>
      <c r="F35" s="53">
        <v>7</v>
      </c>
      <c r="G35" s="54" t="s">
        <v>41</v>
      </c>
      <c r="H35" s="55">
        <v>10</v>
      </c>
      <c r="I35" s="53">
        <v>6</v>
      </c>
      <c r="J35" s="54" t="s">
        <v>41</v>
      </c>
      <c r="K35" s="55">
        <v>11</v>
      </c>
      <c r="L35" s="53">
        <v>7</v>
      </c>
      <c r="M35" s="54" t="s">
        <v>41</v>
      </c>
      <c r="N35" s="55">
        <v>4</v>
      </c>
      <c r="O35" s="306"/>
      <c r="P35" s="284"/>
      <c r="Q35" s="282"/>
      <c r="R35" s="284"/>
      <c r="S35" s="286"/>
      <c r="T35" s="287"/>
      <c r="U35" s="31" t="s">
        <v>51</v>
      </c>
      <c r="V35" s="32">
        <f>SUM(H35,K35,N35)</f>
        <v>25</v>
      </c>
      <c r="W35" s="288"/>
      <c r="X35" s="318"/>
    </row>
    <row r="36" spans="1:24" ht="16.5" customHeight="1" thickBot="1" x14ac:dyDescent="0.2">
      <c r="A36" s="292">
        <v>14</v>
      </c>
      <c r="B36" s="307" t="s">
        <v>277</v>
      </c>
      <c r="C36" s="296" t="str">
        <f>IF(E37=""," ",IF(C37&gt;E37,"○",IF(C37&lt;E37,"×",IF(C37=E37,"△"," "))))</f>
        <v>○</v>
      </c>
      <c r="D36" s="297"/>
      <c r="E36" s="298"/>
      <c r="F36" s="299"/>
      <c r="G36" s="300"/>
      <c r="H36" s="301"/>
      <c r="I36" s="296" t="str">
        <f t="shared" ref="I36" si="56">IF(K37=""," ",IF(I37&gt;K37,"○",IF(I37&lt;K37,"×",IF(I37=K37,"△"," "))))</f>
        <v>△</v>
      </c>
      <c r="J36" s="297"/>
      <c r="K36" s="298"/>
      <c r="L36" s="296" t="str">
        <f t="shared" ref="L36" si="57">IF(N37=""," ",IF(L37&gt;N37,"○",IF(L37&lt;N37,"×",IF(L37=N37,"△"," "))))</f>
        <v>○</v>
      </c>
      <c r="M36" s="297"/>
      <c r="N36" s="298"/>
      <c r="O36" s="305">
        <f>COUNTIF(C36:N37,"○")</f>
        <v>2</v>
      </c>
      <c r="P36" s="283" t="s">
        <v>41</v>
      </c>
      <c r="Q36" s="281">
        <f>COUNTIF(C36:N37,"△")</f>
        <v>1</v>
      </c>
      <c r="R36" s="283" t="s">
        <v>41</v>
      </c>
      <c r="S36" s="285">
        <f>COUNTIF(C36:N37,"×")</f>
        <v>0</v>
      </c>
      <c r="T36" s="287">
        <f t="shared" ref="T36" si="58">SUM(O36*2+Q36)</f>
        <v>5</v>
      </c>
      <c r="U36" s="30" t="s">
        <v>50</v>
      </c>
      <c r="V36" s="159">
        <f t="shared" ref="V36" si="59">SUM(C37,F37,I37,L37)</f>
        <v>30</v>
      </c>
      <c r="W36" s="288">
        <v>1</v>
      </c>
      <c r="X36" s="290" t="s">
        <v>74</v>
      </c>
    </row>
    <row r="37" spans="1:24" ht="16.5" customHeight="1" thickBot="1" x14ac:dyDescent="0.2">
      <c r="A37" s="293"/>
      <c r="B37" s="295"/>
      <c r="C37" s="53">
        <v>10</v>
      </c>
      <c r="D37" s="54" t="s">
        <v>41</v>
      </c>
      <c r="E37" s="55">
        <v>7</v>
      </c>
      <c r="F37" s="302"/>
      <c r="G37" s="303"/>
      <c r="H37" s="304"/>
      <c r="I37" s="53">
        <v>9</v>
      </c>
      <c r="J37" s="54" t="s">
        <v>41</v>
      </c>
      <c r="K37" s="55">
        <v>9</v>
      </c>
      <c r="L37" s="53">
        <v>11</v>
      </c>
      <c r="M37" s="54" t="s">
        <v>41</v>
      </c>
      <c r="N37" s="55">
        <v>4</v>
      </c>
      <c r="O37" s="306"/>
      <c r="P37" s="284"/>
      <c r="Q37" s="282"/>
      <c r="R37" s="284"/>
      <c r="S37" s="286"/>
      <c r="T37" s="287"/>
      <c r="U37" s="31" t="s">
        <v>51</v>
      </c>
      <c r="V37" s="32">
        <f t="shared" ref="V37" si="60">SUM(H37,K37,N37)</f>
        <v>13</v>
      </c>
      <c r="W37" s="288"/>
      <c r="X37" s="291"/>
    </row>
    <row r="38" spans="1:24" ht="16.5" customHeight="1" thickBot="1" x14ac:dyDescent="0.2">
      <c r="A38" s="292">
        <v>15</v>
      </c>
      <c r="B38" s="320" t="s">
        <v>278</v>
      </c>
      <c r="C38" s="296" t="str">
        <f t="shared" ref="C38" si="61">IF(E39=""," ",IF(C39&gt;E39,"○",IF(C39&lt;E39,"×",IF(C39=E39,"△"," "))))</f>
        <v>○</v>
      </c>
      <c r="D38" s="297"/>
      <c r="E38" s="298"/>
      <c r="F38" s="296" t="str">
        <f t="shared" ref="F38" si="62">IF(H39=""," ",IF(F39&gt;H39,"○",IF(F39&lt;H39,"×",IF(F39=H39,"△"," "))))</f>
        <v>△</v>
      </c>
      <c r="G38" s="297"/>
      <c r="H38" s="298"/>
      <c r="I38" s="299"/>
      <c r="J38" s="300"/>
      <c r="K38" s="301"/>
      <c r="L38" s="296" t="str">
        <f t="shared" ref="L38" si="63">IF(N39=""," ",IF(L39&gt;N39,"○",IF(L39&lt;N39,"×",IF(L39=N39,"△"," "))))</f>
        <v>○</v>
      </c>
      <c r="M38" s="297"/>
      <c r="N38" s="298"/>
      <c r="O38" s="305">
        <f>COUNTIF(C38:N39,"○")</f>
        <v>2</v>
      </c>
      <c r="P38" s="283" t="s">
        <v>41</v>
      </c>
      <c r="Q38" s="281">
        <f>COUNTIF(C38:N39,"△")</f>
        <v>1</v>
      </c>
      <c r="R38" s="283" t="s">
        <v>41</v>
      </c>
      <c r="S38" s="285">
        <f>COUNTIF(C38:N39,"×")</f>
        <v>0</v>
      </c>
      <c r="T38" s="287">
        <f t="shared" ref="T38" si="64">SUM(O38*2+Q38)</f>
        <v>5</v>
      </c>
      <c r="U38" s="30" t="s">
        <v>50</v>
      </c>
      <c r="V38" s="159">
        <f t="shared" ref="V38" si="65">SUM(C39,F39,I39,L39)</f>
        <v>29</v>
      </c>
      <c r="W38" s="288">
        <v>2</v>
      </c>
      <c r="X38" s="289" t="s">
        <v>66</v>
      </c>
    </row>
    <row r="39" spans="1:24" ht="16.5" customHeight="1" thickBot="1" x14ac:dyDescent="0.2">
      <c r="A39" s="293"/>
      <c r="B39" s="321"/>
      <c r="C39" s="53">
        <v>11</v>
      </c>
      <c r="D39" s="54" t="s">
        <v>41</v>
      </c>
      <c r="E39" s="55">
        <v>6</v>
      </c>
      <c r="F39" s="53">
        <v>9</v>
      </c>
      <c r="G39" s="54" t="s">
        <v>41</v>
      </c>
      <c r="H39" s="55">
        <v>9</v>
      </c>
      <c r="I39" s="302"/>
      <c r="J39" s="303"/>
      <c r="K39" s="304"/>
      <c r="L39" s="53">
        <v>9</v>
      </c>
      <c r="M39" s="54" t="s">
        <v>41</v>
      </c>
      <c r="N39" s="55">
        <v>7</v>
      </c>
      <c r="O39" s="306"/>
      <c r="P39" s="284"/>
      <c r="Q39" s="282"/>
      <c r="R39" s="284"/>
      <c r="S39" s="286"/>
      <c r="T39" s="287"/>
      <c r="U39" s="31" t="s">
        <v>51</v>
      </c>
      <c r="V39" s="32">
        <f t="shared" ref="V39" si="66">SUM(H39,K39,N39)</f>
        <v>16</v>
      </c>
      <c r="W39" s="288"/>
      <c r="X39" s="289"/>
    </row>
    <row r="40" spans="1:24" ht="16.5" customHeight="1" thickBot="1" x14ac:dyDescent="0.2">
      <c r="A40" s="292">
        <v>16</v>
      </c>
      <c r="B40" s="294" t="s">
        <v>279</v>
      </c>
      <c r="C40" s="296" t="str">
        <f t="shared" ref="C40" si="67">IF(E41=""," ",IF(C41&gt;E41,"○",IF(C41&lt;E41,"×",IF(C41=E41,"△"," "))))</f>
        <v>×</v>
      </c>
      <c r="D40" s="297"/>
      <c r="E40" s="298"/>
      <c r="F40" s="296" t="str">
        <f t="shared" ref="F40" si="68">IF(H41=""," ",IF(F41&gt;H41,"○",IF(F41&lt;H41,"×",IF(F41=H41,"△"," "))))</f>
        <v>×</v>
      </c>
      <c r="G40" s="297"/>
      <c r="H40" s="298"/>
      <c r="I40" s="296" t="str">
        <f t="shared" ref="I40" si="69">IF(K41=""," ",IF(I41&gt;K41,"○",IF(I41&lt;K41,"×",IF(I41=K41,"△"," "))))</f>
        <v>×</v>
      </c>
      <c r="J40" s="297"/>
      <c r="K40" s="298"/>
      <c r="L40" s="299"/>
      <c r="M40" s="300"/>
      <c r="N40" s="301"/>
      <c r="O40" s="305">
        <f>COUNTIF(C40:N41,"○")</f>
        <v>0</v>
      </c>
      <c r="P40" s="283" t="s">
        <v>41</v>
      </c>
      <c r="Q40" s="281">
        <f>COUNTIF(C40:N41,"△")</f>
        <v>0</v>
      </c>
      <c r="R40" s="283" t="s">
        <v>41</v>
      </c>
      <c r="S40" s="285">
        <f>COUNTIF(C40:N41,"×")</f>
        <v>3</v>
      </c>
      <c r="T40" s="287">
        <f>SUM(O40*2+Q40)</f>
        <v>0</v>
      </c>
      <c r="U40" s="30" t="s">
        <v>50</v>
      </c>
      <c r="V40" s="159">
        <f t="shared" ref="V40" si="70">SUM(C41,F41,I41,L41)</f>
        <v>15</v>
      </c>
      <c r="W40" s="288">
        <v>4</v>
      </c>
      <c r="X40" s="289" t="s">
        <v>67</v>
      </c>
    </row>
    <row r="41" spans="1:24" ht="16.5" customHeight="1" thickBot="1" x14ac:dyDescent="0.2">
      <c r="A41" s="293"/>
      <c r="B41" s="295"/>
      <c r="C41" s="53">
        <v>4</v>
      </c>
      <c r="D41" s="54" t="s">
        <v>41</v>
      </c>
      <c r="E41" s="55">
        <v>7</v>
      </c>
      <c r="F41" s="53">
        <v>4</v>
      </c>
      <c r="G41" s="54" t="s">
        <v>41</v>
      </c>
      <c r="H41" s="55">
        <v>11</v>
      </c>
      <c r="I41" s="53">
        <v>7</v>
      </c>
      <c r="J41" s="54" t="s">
        <v>41</v>
      </c>
      <c r="K41" s="55">
        <v>9</v>
      </c>
      <c r="L41" s="302"/>
      <c r="M41" s="303"/>
      <c r="N41" s="304"/>
      <c r="O41" s="306"/>
      <c r="P41" s="284"/>
      <c r="Q41" s="282"/>
      <c r="R41" s="284"/>
      <c r="S41" s="286"/>
      <c r="T41" s="287"/>
      <c r="U41" s="31" t="s">
        <v>51</v>
      </c>
      <c r="V41" s="32">
        <f t="shared" ref="V41" si="71">SUM(H41,K41,N41)</f>
        <v>20</v>
      </c>
      <c r="W41" s="288"/>
      <c r="X41" s="289"/>
    </row>
  </sheetData>
  <mergeCells count="253">
    <mergeCell ref="W38:W39"/>
    <mergeCell ref="X38:X39"/>
    <mergeCell ref="A40:A41"/>
    <mergeCell ref="B40:B41"/>
    <mergeCell ref="C40:E40"/>
    <mergeCell ref="F40:H40"/>
    <mergeCell ref="I40:K40"/>
    <mergeCell ref="L40:N41"/>
    <mergeCell ref="O40:O41"/>
    <mergeCell ref="P40:P41"/>
    <mergeCell ref="Q40:Q41"/>
    <mergeCell ref="R40:R41"/>
    <mergeCell ref="S40:S41"/>
    <mergeCell ref="T40:T41"/>
    <mergeCell ref="W40:W41"/>
    <mergeCell ref="X40:X41"/>
    <mergeCell ref="A38:A39"/>
    <mergeCell ref="B38:B39"/>
    <mergeCell ref="C38:E38"/>
    <mergeCell ref="F38:H38"/>
    <mergeCell ref="I38:K39"/>
    <mergeCell ref="L38:N38"/>
    <mergeCell ref="O38:O39"/>
    <mergeCell ref="P38:P39"/>
    <mergeCell ref="W34:W35"/>
    <mergeCell ref="X34:X35"/>
    <mergeCell ref="A36:A37"/>
    <mergeCell ref="B36:B37"/>
    <mergeCell ref="C36:E36"/>
    <mergeCell ref="F36:H37"/>
    <mergeCell ref="I36:K36"/>
    <mergeCell ref="L36:N36"/>
    <mergeCell ref="O36:O37"/>
    <mergeCell ref="P36:P37"/>
    <mergeCell ref="Q36:Q37"/>
    <mergeCell ref="R36:R37"/>
    <mergeCell ref="S36:S37"/>
    <mergeCell ref="T36:T37"/>
    <mergeCell ref="W36:W37"/>
    <mergeCell ref="X36:X37"/>
    <mergeCell ref="Q38:Q39"/>
    <mergeCell ref="R38:R39"/>
    <mergeCell ref="S38:S39"/>
    <mergeCell ref="T38:T39"/>
    <mergeCell ref="A33:B33"/>
    <mergeCell ref="C33:E33"/>
    <mergeCell ref="F33:H33"/>
    <mergeCell ref="I33:K33"/>
    <mergeCell ref="L33:N33"/>
    <mergeCell ref="O33:S33"/>
    <mergeCell ref="U33:V33"/>
    <mergeCell ref="A34:A35"/>
    <mergeCell ref="B34:B35"/>
    <mergeCell ref="C34:E35"/>
    <mergeCell ref="F34:H34"/>
    <mergeCell ref="I34:K34"/>
    <mergeCell ref="L34:N34"/>
    <mergeCell ref="O34:O35"/>
    <mergeCell ref="P34:P35"/>
    <mergeCell ref="Q34:Q35"/>
    <mergeCell ref="R34:R35"/>
    <mergeCell ref="S34:S35"/>
    <mergeCell ref="T34:T35"/>
    <mergeCell ref="A20:A21"/>
    <mergeCell ref="B20:B21"/>
    <mergeCell ref="C20:E20"/>
    <mergeCell ref="F20:H20"/>
    <mergeCell ref="I20:K20"/>
    <mergeCell ref="L20:N21"/>
    <mergeCell ref="A24:A25"/>
    <mergeCell ref="B24:B25"/>
    <mergeCell ref="X28:X29"/>
    <mergeCell ref="O28:O29"/>
    <mergeCell ref="P28:P29"/>
    <mergeCell ref="Q28:Q29"/>
    <mergeCell ref="R28:R29"/>
    <mergeCell ref="S28:S29"/>
    <mergeCell ref="T28:T29"/>
    <mergeCell ref="A28:A29"/>
    <mergeCell ref="B28:B29"/>
    <mergeCell ref="C28:E28"/>
    <mergeCell ref="F28:H28"/>
    <mergeCell ref="X24:X25"/>
    <mergeCell ref="I26:K26"/>
    <mergeCell ref="I28:K29"/>
    <mergeCell ref="L28:N28"/>
    <mergeCell ref="P26:P27"/>
    <mergeCell ref="R18:R19"/>
    <mergeCell ref="S18:S19"/>
    <mergeCell ref="T18:T19"/>
    <mergeCell ref="W18:W19"/>
    <mergeCell ref="X18:X19"/>
    <mergeCell ref="L18:N18"/>
    <mergeCell ref="O18:O19"/>
    <mergeCell ref="P18:P19"/>
    <mergeCell ref="R20:R21"/>
    <mergeCell ref="S20:S21"/>
    <mergeCell ref="T20:T21"/>
    <mergeCell ref="W20:W21"/>
    <mergeCell ref="X20:X21"/>
    <mergeCell ref="O20:O21"/>
    <mergeCell ref="P20:P21"/>
    <mergeCell ref="Q20:Q21"/>
    <mergeCell ref="A18:A19"/>
    <mergeCell ref="B18:B19"/>
    <mergeCell ref="C18:E18"/>
    <mergeCell ref="F18:H18"/>
    <mergeCell ref="I18:K19"/>
    <mergeCell ref="O16:O17"/>
    <mergeCell ref="P16:P17"/>
    <mergeCell ref="Q16:Q17"/>
    <mergeCell ref="A16:A17"/>
    <mergeCell ref="B16:B17"/>
    <mergeCell ref="C16:E16"/>
    <mergeCell ref="F16:H17"/>
    <mergeCell ref="I16:K16"/>
    <mergeCell ref="L16:N16"/>
    <mergeCell ref="Q18:Q19"/>
    <mergeCell ref="W14:W15"/>
    <mergeCell ref="X14:X15"/>
    <mergeCell ref="L14:N14"/>
    <mergeCell ref="O14:O15"/>
    <mergeCell ref="P14:P15"/>
    <mergeCell ref="R16:R17"/>
    <mergeCell ref="S16:S17"/>
    <mergeCell ref="T16:T17"/>
    <mergeCell ref="W16:W17"/>
    <mergeCell ref="X16:X17"/>
    <mergeCell ref="C14:E15"/>
    <mergeCell ref="F14:H14"/>
    <mergeCell ref="I14:K14"/>
    <mergeCell ref="Q14:Q15"/>
    <mergeCell ref="R14:R15"/>
    <mergeCell ref="S14:S15"/>
    <mergeCell ref="T14:T15"/>
    <mergeCell ref="A13:B13"/>
    <mergeCell ref="C13:E13"/>
    <mergeCell ref="F13:H13"/>
    <mergeCell ref="I13:K13"/>
    <mergeCell ref="L13:N13"/>
    <mergeCell ref="O13:S13"/>
    <mergeCell ref="O8:O9"/>
    <mergeCell ref="P8:P9"/>
    <mergeCell ref="Q8:Q9"/>
    <mergeCell ref="R8:R9"/>
    <mergeCell ref="A8:A9"/>
    <mergeCell ref="B8:B9"/>
    <mergeCell ref="C8:E8"/>
    <mergeCell ref="F8:H8"/>
    <mergeCell ref="I8:K9"/>
    <mergeCell ref="L8:N8"/>
    <mergeCell ref="A1:W1"/>
    <mergeCell ref="A3:B3"/>
    <mergeCell ref="C3:E3"/>
    <mergeCell ref="F3:H3"/>
    <mergeCell ref="I3:K3"/>
    <mergeCell ref="L3:N3"/>
    <mergeCell ref="O3:S3"/>
    <mergeCell ref="W4:W5"/>
    <mergeCell ref="R4:R5"/>
    <mergeCell ref="S4:S5"/>
    <mergeCell ref="T4:T5"/>
    <mergeCell ref="O4:O5"/>
    <mergeCell ref="P4:P5"/>
    <mergeCell ref="Q4:Q5"/>
    <mergeCell ref="U3:V3"/>
    <mergeCell ref="A4:A5"/>
    <mergeCell ref="B4:B5"/>
    <mergeCell ref="C4:E5"/>
    <mergeCell ref="F4:H4"/>
    <mergeCell ref="I4:K4"/>
    <mergeCell ref="L4:N4"/>
    <mergeCell ref="A6:A7"/>
    <mergeCell ref="B6:B7"/>
    <mergeCell ref="C6:E6"/>
    <mergeCell ref="F6:H7"/>
    <mergeCell ref="I6:K6"/>
    <mergeCell ref="L6:N6"/>
    <mergeCell ref="O6:O7"/>
    <mergeCell ref="P6:P7"/>
    <mergeCell ref="Q6:Q7"/>
    <mergeCell ref="X4:X5"/>
    <mergeCell ref="T6:T7"/>
    <mergeCell ref="W6:W7"/>
    <mergeCell ref="X6:X7"/>
    <mergeCell ref="R6:R7"/>
    <mergeCell ref="S6:S7"/>
    <mergeCell ref="S8:S9"/>
    <mergeCell ref="T8:T9"/>
    <mergeCell ref="W8:W9"/>
    <mergeCell ref="X8:X9"/>
    <mergeCell ref="R10:R11"/>
    <mergeCell ref="S10:S11"/>
    <mergeCell ref="T10:T11"/>
    <mergeCell ref="W10:W11"/>
    <mergeCell ref="X10:X11"/>
    <mergeCell ref="A23:B23"/>
    <mergeCell ref="C23:E23"/>
    <mergeCell ref="F23:H23"/>
    <mergeCell ref="I23:K23"/>
    <mergeCell ref="L23:N23"/>
    <mergeCell ref="O23:S23"/>
    <mergeCell ref="U23:V23"/>
    <mergeCell ref="A10:A11"/>
    <mergeCell ref="B10:B11"/>
    <mergeCell ref="C10:E10"/>
    <mergeCell ref="F10:H10"/>
    <mergeCell ref="I10:K10"/>
    <mergeCell ref="L10:N11"/>
    <mergeCell ref="O10:O11"/>
    <mergeCell ref="P10:P11"/>
    <mergeCell ref="Q10:Q11"/>
    <mergeCell ref="U13:V13"/>
    <mergeCell ref="A14:A15"/>
    <mergeCell ref="B14:B15"/>
    <mergeCell ref="A30:A31"/>
    <mergeCell ref="B30:B31"/>
    <mergeCell ref="C30:E30"/>
    <mergeCell ref="F30:H30"/>
    <mergeCell ref="I30:K30"/>
    <mergeCell ref="L30:N31"/>
    <mergeCell ref="O30:O31"/>
    <mergeCell ref="P30:P31"/>
    <mergeCell ref="W24:W25"/>
    <mergeCell ref="Q24:Q25"/>
    <mergeCell ref="R24:R25"/>
    <mergeCell ref="S24:S25"/>
    <mergeCell ref="C24:E25"/>
    <mergeCell ref="F24:H24"/>
    <mergeCell ref="L24:N24"/>
    <mergeCell ref="O24:O25"/>
    <mergeCell ref="P24:P25"/>
    <mergeCell ref="I24:K24"/>
    <mergeCell ref="A26:A27"/>
    <mergeCell ref="B26:B27"/>
    <mergeCell ref="C26:E26"/>
    <mergeCell ref="L26:N26"/>
    <mergeCell ref="O26:O27"/>
    <mergeCell ref="F26:H27"/>
    <mergeCell ref="Q30:Q31"/>
    <mergeCell ref="R30:R31"/>
    <mergeCell ref="S30:S31"/>
    <mergeCell ref="T30:T31"/>
    <mergeCell ref="W30:W31"/>
    <mergeCell ref="X30:X31"/>
    <mergeCell ref="T24:T25"/>
    <mergeCell ref="S26:S27"/>
    <mergeCell ref="T26:T27"/>
    <mergeCell ref="W26:W27"/>
    <mergeCell ref="X26:X27"/>
    <mergeCell ref="Q26:Q27"/>
    <mergeCell ref="R26:R27"/>
    <mergeCell ref="W28:W29"/>
  </mergeCells>
  <phoneticPr fontId="4"/>
  <pageMargins left="0.7" right="0.7" top="0.75" bottom="0.75" header="0.3" footer="0.3"/>
  <pageSetup paperSize="9" scale="86" orientation="portrait" horizontalDpi="4294967293"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F41"/>
  <sheetViews>
    <sheetView view="pageBreakPreview" zoomScaleNormal="100" zoomScaleSheetLayoutView="100" workbookViewId="0">
      <selection activeCell="AC37" sqref="AC37"/>
    </sheetView>
  </sheetViews>
  <sheetFormatPr defaultRowHeight="15.75" x14ac:dyDescent="0.15"/>
  <cols>
    <col min="1" max="1" width="4.125" style="11" customWidth="1"/>
    <col min="2" max="2" width="30.625" style="11" customWidth="1"/>
    <col min="3" max="19" width="2.5" style="11" customWidth="1"/>
    <col min="20" max="20" width="4.5" style="11" customWidth="1"/>
    <col min="21" max="21" width="3.625" style="11" customWidth="1"/>
    <col min="22" max="22" width="6" style="11" bestFit="1" customWidth="1"/>
    <col min="23" max="23" width="4.5" style="11" customWidth="1"/>
    <col min="24" max="24" width="3.625" style="11" hidden="1" customWidth="1"/>
    <col min="25" max="25" width="2.125" style="11" customWidth="1"/>
    <col min="26" max="26" width="3.625" style="11" customWidth="1"/>
    <col min="27" max="27" width="2.125" style="11" customWidth="1"/>
    <col min="28" max="28" width="3.625" style="11" customWidth="1"/>
    <col min="29" max="29" width="8.25" style="11" customWidth="1"/>
    <col min="30" max="30" width="3.875" style="11" customWidth="1"/>
    <col min="31" max="31" width="4.625" style="11" customWidth="1"/>
    <col min="32" max="32" width="8.25" style="11" customWidth="1"/>
    <col min="33" max="253" width="9" style="11"/>
    <col min="254" max="254" width="4.125" style="11" customWidth="1"/>
    <col min="255" max="255" width="18.375" style="11" customWidth="1"/>
    <col min="256" max="270" width="3.125" style="11" customWidth="1"/>
    <col min="271" max="275" width="2.625" style="11" customWidth="1"/>
    <col min="276" max="276" width="6.625" style="11" customWidth="1"/>
    <col min="277" max="278" width="3.625" style="11" customWidth="1"/>
    <col min="279" max="279" width="6.625" style="11" customWidth="1"/>
    <col min="280" max="280" width="3.625" style="11" customWidth="1"/>
    <col min="281" max="281" width="2.125" style="11" customWidth="1"/>
    <col min="282" max="282" width="3.625" style="11" customWidth="1"/>
    <col min="283" max="283" width="2.125" style="11" customWidth="1"/>
    <col min="284" max="284" width="3.625" style="11" customWidth="1"/>
    <col min="285" max="285" width="8.25" style="11" customWidth="1"/>
    <col min="286" max="286" width="3.875" style="11" customWidth="1"/>
    <col min="287" max="287" width="4.625" style="11" customWidth="1"/>
    <col min="288" max="288" width="8.25" style="11" customWidth="1"/>
    <col min="289" max="509" width="9" style="11"/>
    <col min="510" max="510" width="4.125" style="11" customWidth="1"/>
    <col min="511" max="511" width="18.375" style="11" customWidth="1"/>
    <col min="512" max="526" width="3.125" style="11" customWidth="1"/>
    <col min="527" max="531" width="2.625" style="11" customWidth="1"/>
    <col min="532" max="532" width="6.625" style="11" customWidth="1"/>
    <col min="533" max="534" width="3.625" style="11" customWidth="1"/>
    <col min="535" max="535" width="6.625" style="11" customWidth="1"/>
    <col min="536" max="536" width="3.625" style="11" customWidth="1"/>
    <col min="537" max="537" width="2.125" style="11" customWidth="1"/>
    <col min="538" max="538" width="3.625" style="11" customWidth="1"/>
    <col min="539" max="539" width="2.125" style="11" customWidth="1"/>
    <col min="540" max="540" width="3.625" style="11" customWidth="1"/>
    <col min="541" max="541" width="8.25" style="11" customWidth="1"/>
    <col min="542" max="542" width="3.875" style="11" customWidth="1"/>
    <col min="543" max="543" width="4.625" style="11" customWidth="1"/>
    <col min="544" max="544" width="8.25" style="11" customWidth="1"/>
    <col min="545" max="765" width="9" style="11"/>
    <col min="766" max="766" width="4.125" style="11" customWidth="1"/>
    <col min="767" max="767" width="18.375" style="11" customWidth="1"/>
    <col min="768" max="782" width="3.125" style="11" customWidth="1"/>
    <col min="783" max="787" width="2.625" style="11" customWidth="1"/>
    <col min="788" max="788" width="6.625" style="11" customWidth="1"/>
    <col min="789" max="790" width="3.625" style="11" customWidth="1"/>
    <col min="791" max="791" width="6.625" style="11" customWidth="1"/>
    <col min="792" max="792" width="3.625" style="11" customWidth="1"/>
    <col min="793" max="793" width="2.125" style="11" customWidth="1"/>
    <col min="794" max="794" width="3.625" style="11" customWidth="1"/>
    <col min="795" max="795" width="2.125" style="11" customWidth="1"/>
    <col min="796" max="796" width="3.625" style="11" customWidth="1"/>
    <col min="797" max="797" width="8.25" style="11" customWidth="1"/>
    <col min="798" max="798" width="3.875" style="11" customWidth="1"/>
    <col min="799" max="799" width="4.625" style="11" customWidth="1"/>
    <col min="800" max="800" width="8.25" style="11" customWidth="1"/>
    <col min="801" max="1021" width="9" style="11"/>
    <col min="1022" max="1022" width="4.125" style="11" customWidth="1"/>
    <col min="1023" max="1023" width="18.375" style="11" customWidth="1"/>
    <col min="1024" max="1038" width="3.125" style="11" customWidth="1"/>
    <col min="1039" max="1043" width="2.625" style="11" customWidth="1"/>
    <col min="1044" max="1044" width="6.625" style="11" customWidth="1"/>
    <col min="1045" max="1046" width="3.625" style="11" customWidth="1"/>
    <col min="1047" max="1047" width="6.625" style="11" customWidth="1"/>
    <col min="1048" max="1048" width="3.625" style="11" customWidth="1"/>
    <col min="1049" max="1049" width="2.125" style="11" customWidth="1"/>
    <col min="1050" max="1050" width="3.625" style="11" customWidth="1"/>
    <col min="1051" max="1051" width="2.125" style="11" customWidth="1"/>
    <col min="1052" max="1052" width="3.625" style="11" customWidth="1"/>
    <col min="1053" max="1053" width="8.25" style="11" customWidth="1"/>
    <col min="1054" max="1054" width="3.875" style="11" customWidth="1"/>
    <col min="1055" max="1055" width="4.625" style="11" customWidth="1"/>
    <col min="1056" max="1056" width="8.25" style="11" customWidth="1"/>
    <col min="1057" max="1277" width="9" style="11"/>
    <col min="1278" max="1278" width="4.125" style="11" customWidth="1"/>
    <col min="1279" max="1279" width="18.375" style="11" customWidth="1"/>
    <col min="1280" max="1294" width="3.125" style="11" customWidth="1"/>
    <col min="1295" max="1299" width="2.625" style="11" customWidth="1"/>
    <col min="1300" max="1300" width="6.625" style="11" customWidth="1"/>
    <col min="1301" max="1302" width="3.625" style="11" customWidth="1"/>
    <col min="1303" max="1303" width="6.625" style="11" customWidth="1"/>
    <col min="1304" max="1304" width="3.625" style="11" customWidth="1"/>
    <col min="1305" max="1305" width="2.125" style="11" customWidth="1"/>
    <col min="1306" max="1306" width="3.625" style="11" customWidth="1"/>
    <col min="1307" max="1307" width="2.125" style="11" customWidth="1"/>
    <col min="1308" max="1308" width="3.625" style="11" customWidth="1"/>
    <col min="1309" max="1309" width="8.25" style="11" customWidth="1"/>
    <col min="1310" max="1310" width="3.875" style="11" customWidth="1"/>
    <col min="1311" max="1311" width="4.625" style="11" customWidth="1"/>
    <col min="1312" max="1312" width="8.25" style="11" customWidth="1"/>
    <col min="1313" max="1533" width="9" style="11"/>
    <col min="1534" max="1534" width="4.125" style="11" customWidth="1"/>
    <col min="1535" max="1535" width="18.375" style="11" customWidth="1"/>
    <col min="1536" max="1550" width="3.125" style="11" customWidth="1"/>
    <col min="1551" max="1555" width="2.625" style="11" customWidth="1"/>
    <col min="1556" max="1556" width="6.625" style="11" customWidth="1"/>
    <col min="1557" max="1558" width="3.625" style="11" customWidth="1"/>
    <col min="1559" max="1559" width="6.625" style="11" customWidth="1"/>
    <col min="1560" max="1560" width="3.625" style="11" customWidth="1"/>
    <col min="1561" max="1561" width="2.125" style="11" customWidth="1"/>
    <col min="1562" max="1562" width="3.625" style="11" customWidth="1"/>
    <col min="1563" max="1563" width="2.125" style="11" customWidth="1"/>
    <col min="1564" max="1564" width="3.625" style="11" customWidth="1"/>
    <col min="1565" max="1565" width="8.25" style="11" customWidth="1"/>
    <col min="1566" max="1566" width="3.875" style="11" customWidth="1"/>
    <col min="1567" max="1567" width="4.625" style="11" customWidth="1"/>
    <col min="1568" max="1568" width="8.25" style="11" customWidth="1"/>
    <col min="1569" max="1789" width="9" style="11"/>
    <col min="1790" max="1790" width="4.125" style="11" customWidth="1"/>
    <col min="1791" max="1791" width="18.375" style="11" customWidth="1"/>
    <col min="1792" max="1806" width="3.125" style="11" customWidth="1"/>
    <col min="1807" max="1811" width="2.625" style="11" customWidth="1"/>
    <col min="1812" max="1812" width="6.625" style="11" customWidth="1"/>
    <col min="1813" max="1814" width="3.625" style="11" customWidth="1"/>
    <col min="1815" max="1815" width="6.625" style="11" customWidth="1"/>
    <col min="1816" max="1816" width="3.625" style="11" customWidth="1"/>
    <col min="1817" max="1817" width="2.125" style="11" customWidth="1"/>
    <col min="1818" max="1818" width="3.625" style="11" customWidth="1"/>
    <col min="1819" max="1819" width="2.125" style="11" customWidth="1"/>
    <col min="1820" max="1820" width="3.625" style="11" customWidth="1"/>
    <col min="1821" max="1821" width="8.25" style="11" customWidth="1"/>
    <col min="1822" max="1822" width="3.875" style="11" customWidth="1"/>
    <col min="1823" max="1823" width="4.625" style="11" customWidth="1"/>
    <col min="1824" max="1824" width="8.25" style="11" customWidth="1"/>
    <col min="1825" max="2045" width="9" style="11"/>
    <col min="2046" max="2046" width="4.125" style="11" customWidth="1"/>
    <col min="2047" max="2047" width="18.375" style="11" customWidth="1"/>
    <col min="2048" max="2062" width="3.125" style="11" customWidth="1"/>
    <col min="2063" max="2067" width="2.625" style="11" customWidth="1"/>
    <col min="2068" max="2068" width="6.625" style="11" customWidth="1"/>
    <col min="2069" max="2070" width="3.625" style="11" customWidth="1"/>
    <col min="2071" max="2071" width="6.625" style="11" customWidth="1"/>
    <col min="2072" max="2072" width="3.625" style="11" customWidth="1"/>
    <col min="2073" max="2073" width="2.125" style="11" customWidth="1"/>
    <col min="2074" max="2074" width="3.625" style="11" customWidth="1"/>
    <col min="2075" max="2075" width="2.125" style="11" customWidth="1"/>
    <col min="2076" max="2076" width="3.625" style="11" customWidth="1"/>
    <col min="2077" max="2077" width="8.25" style="11" customWidth="1"/>
    <col min="2078" max="2078" width="3.875" style="11" customWidth="1"/>
    <col min="2079" max="2079" width="4.625" style="11" customWidth="1"/>
    <col min="2080" max="2080" width="8.25" style="11" customWidth="1"/>
    <col min="2081" max="2301" width="9" style="11"/>
    <col min="2302" max="2302" width="4.125" style="11" customWidth="1"/>
    <col min="2303" max="2303" width="18.375" style="11" customWidth="1"/>
    <col min="2304" max="2318" width="3.125" style="11" customWidth="1"/>
    <col min="2319" max="2323" width="2.625" style="11" customWidth="1"/>
    <col min="2324" max="2324" width="6.625" style="11" customWidth="1"/>
    <col min="2325" max="2326" width="3.625" style="11" customWidth="1"/>
    <col min="2327" max="2327" width="6.625" style="11" customWidth="1"/>
    <col min="2328" max="2328" width="3.625" style="11" customWidth="1"/>
    <col min="2329" max="2329" width="2.125" style="11" customWidth="1"/>
    <col min="2330" max="2330" width="3.625" style="11" customWidth="1"/>
    <col min="2331" max="2331" width="2.125" style="11" customWidth="1"/>
    <col min="2332" max="2332" width="3.625" style="11" customWidth="1"/>
    <col min="2333" max="2333" width="8.25" style="11" customWidth="1"/>
    <col min="2334" max="2334" width="3.875" style="11" customWidth="1"/>
    <col min="2335" max="2335" width="4.625" style="11" customWidth="1"/>
    <col min="2336" max="2336" width="8.25" style="11" customWidth="1"/>
    <col min="2337" max="2557" width="9" style="11"/>
    <col min="2558" max="2558" width="4.125" style="11" customWidth="1"/>
    <col min="2559" max="2559" width="18.375" style="11" customWidth="1"/>
    <col min="2560" max="2574" width="3.125" style="11" customWidth="1"/>
    <col min="2575" max="2579" width="2.625" style="11" customWidth="1"/>
    <col min="2580" max="2580" width="6.625" style="11" customWidth="1"/>
    <col min="2581" max="2582" width="3.625" style="11" customWidth="1"/>
    <col min="2583" max="2583" width="6.625" style="11" customWidth="1"/>
    <col min="2584" max="2584" width="3.625" style="11" customWidth="1"/>
    <col min="2585" max="2585" width="2.125" style="11" customWidth="1"/>
    <col min="2586" max="2586" width="3.625" style="11" customWidth="1"/>
    <col min="2587" max="2587" width="2.125" style="11" customWidth="1"/>
    <col min="2588" max="2588" width="3.625" style="11" customWidth="1"/>
    <col min="2589" max="2589" width="8.25" style="11" customWidth="1"/>
    <col min="2590" max="2590" width="3.875" style="11" customWidth="1"/>
    <col min="2591" max="2591" width="4.625" style="11" customWidth="1"/>
    <col min="2592" max="2592" width="8.25" style="11" customWidth="1"/>
    <col min="2593" max="2813" width="9" style="11"/>
    <col min="2814" max="2814" width="4.125" style="11" customWidth="1"/>
    <col min="2815" max="2815" width="18.375" style="11" customWidth="1"/>
    <col min="2816" max="2830" width="3.125" style="11" customWidth="1"/>
    <col min="2831" max="2835" width="2.625" style="11" customWidth="1"/>
    <col min="2836" max="2836" width="6.625" style="11" customWidth="1"/>
    <col min="2837" max="2838" width="3.625" style="11" customWidth="1"/>
    <col min="2839" max="2839" width="6.625" style="11" customWidth="1"/>
    <col min="2840" max="2840" width="3.625" style="11" customWidth="1"/>
    <col min="2841" max="2841" width="2.125" style="11" customWidth="1"/>
    <col min="2842" max="2842" width="3.625" style="11" customWidth="1"/>
    <col min="2843" max="2843" width="2.125" style="11" customWidth="1"/>
    <col min="2844" max="2844" width="3.625" style="11" customWidth="1"/>
    <col min="2845" max="2845" width="8.25" style="11" customWidth="1"/>
    <col min="2846" max="2846" width="3.875" style="11" customWidth="1"/>
    <col min="2847" max="2847" width="4.625" style="11" customWidth="1"/>
    <col min="2848" max="2848" width="8.25" style="11" customWidth="1"/>
    <col min="2849" max="3069" width="9" style="11"/>
    <col min="3070" max="3070" width="4.125" style="11" customWidth="1"/>
    <col min="3071" max="3071" width="18.375" style="11" customWidth="1"/>
    <col min="3072" max="3086" width="3.125" style="11" customWidth="1"/>
    <col min="3087" max="3091" width="2.625" style="11" customWidth="1"/>
    <col min="3092" max="3092" width="6.625" style="11" customWidth="1"/>
    <col min="3093" max="3094" width="3.625" style="11" customWidth="1"/>
    <col min="3095" max="3095" width="6.625" style="11" customWidth="1"/>
    <col min="3096" max="3096" width="3.625" style="11" customWidth="1"/>
    <col min="3097" max="3097" width="2.125" style="11" customWidth="1"/>
    <col min="3098" max="3098" width="3.625" style="11" customWidth="1"/>
    <col min="3099" max="3099" width="2.125" style="11" customWidth="1"/>
    <col min="3100" max="3100" width="3.625" style="11" customWidth="1"/>
    <col min="3101" max="3101" width="8.25" style="11" customWidth="1"/>
    <col min="3102" max="3102" width="3.875" style="11" customWidth="1"/>
    <col min="3103" max="3103" width="4.625" style="11" customWidth="1"/>
    <col min="3104" max="3104" width="8.25" style="11" customWidth="1"/>
    <col min="3105" max="3325" width="9" style="11"/>
    <col min="3326" max="3326" width="4.125" style="11" customWidth="1"/>
    <col min="3327" max="3327" width="18.375" style="11" customWidth="1"/>
    <col min="3328" max="3342" width="3.125" style="11" customWidth="1"/>
    <col min="3343" max="3347" width="2.625" style="11" customWidth="1"/>
    <col min="3348" max="3348" width="6.625" style="11" customWidth="1"/>
    <col min="3349" max="3350" width="3.625" style="11" customWidth="1"/>
    <col min="3351" max="3351" width="6.625" style="11" customWidth="1"/>
    <col min="3352" max="3352" width="3.625" style="11" customWidth="1"/>
    <col min="3353" max="3353" width="2.125" style="11" customWidth="1"/>
    <col min="3354" max="3354" width="3.625" style="11" customWidth="1"/>
    <col min="3355" max="3355" width="2.125" style="11" customWidth="1"/>
    <col min="3356" max="3356" width="3.625" style="11" customWidth="1"/>
    <col min="3357" max="3357" width="8.25" style="11" customWidth="1"/>
    <col min="3358" max="3358" width="3.875" style="11" customWidth="1"/>
    <col min="3359" max="3359" width="4.625" style="11" customWidth="1"/>
    <col min="3360" max="3360" width="8.25" style="11" customWidth="1"/>
    <col min="3361" max="3581" width="9" style="11"/>
    <col min="3582" max="3582" width="4.125" style="11" customWidth="1"/>
    <col min="3583" max="3583" width="18.375" style="11" customWidth="1"/>
    <col min="3584" max="3598" width="3.125" style="11" customWidth="1"/>
    <col min="3599" max="3603" width="2.625" style="11" customWidth="1"/>
    <col min="3604" max="3604" width="6.625" style="11" customWidth="1"/>
    <col min="3605" max="3606" width="3.625" style="11" customWidth="1"/>
    <col min="3607" max="3607" width="6.625" style="11" customWidth="1"/>
    <col min="3608" max="3608" width="3.625" style="11" customWidth="1"/>
    <col min="3609" max="3609" width="2.125" style="11" customWidth="1"/>
    <col min="3610" max="3610" width="3.625" style="11" customWidth="1"/>
    <col min="3611" max="3611" width="2.125" style="11" customWidth="1"/>
    <col min="3612" max="3612" width="3.625" style="11" customWidth="1"/>
    <col min="3613" max="3613" width="8.25" style="11" customWidth="1"/>
    <col min="3614" max="3614" width="3.875" style="11" customWidth="1"/>
    <col min="3615" max="3615" width="4.625" style="11" customWidth="1"/>
    <col min="3616" max="3616" width="8.25" style="11" customWidth="1"/>
    <col min="3617" max="3837" width="9" style="11"/>
    <col min="3838" max="3838" width="4.125" style="11" customWidth="1"/>
    <col min="3839" max="3839" width="18.375" style="11" customWidth="1"/>
    <col min="3840" max="3854" width="3.125" style="11" customWidth="1"/>
    <col min="3855" max="3859" width="2.625" style="11" customWidth="1"/>
    <col min="3860" max="3860" width="6.625" style="11" customWidth="1"/>
    <col min="3861" max="3862" width="3.625" style="11" customWidth="1"/>
    <col min="3863" max="3863" width="6.625" style="11" customWidth="1"/>
    <col min="3864" max="3864" width="3.625" style="11" customWidth="1"/>
    <col min="3865" max="3865" width="2.125" style="11" customWidth="1"/>
    <col min="3866" max="3866" width="3.625" style="11" customWidth="1"/>
    <col min="3867" max="3867" width="2.125" style="11" customWidth="1"/>
    <col min="3868" max="3868" width="3.625" style="11" customWidth="1"/>
    <col min="3869" max="3869" width="8.25" style="11" customWidth="1"/>
    <col min="3870" max="3870" width="3.875" style="11" customWidth="1"/>
    <col min="3871" max="3871" width="4.625" style="11" customWidth="1"/>
    <col min="3872" max="3872" width="8.25" style="11" customWidth="1"/>
    <col min="3873" max="4093" width="9" style="11"/>
    <col min="4094" max="4094" width="4.125" style="11" customWidth="1"/>
    <col min="4095" max="4095" width="18.375" style="11" customWidth="1"/>
    <col min="4096" max="4110" width="3.125" style="11" customWidth="1"/>
    <col min="4111" max="4115" width="2.625" style="11" customWidth="1"/>
    <col min="4116" max="4116" width="6.625" style="11" customWidth="1"/>
    <col min="4117" max="4118" width="3.625" style="11" customWidth="1"/>
    <col min="4119" max="4119" width="6.625" style="11" customWidth="1"/>
    <col min="4120" max="4120" width="3.625" style="11" customWidth="1"/>
    <col min="4121" max="4121" width="2.125" style="11" customWidth="1"/>
    <col min="4122" max="4122" width="3.625" style="11" customWidth="1"/>
    <col min="4123" max="4123" width="2.125" style="11" customWidth="1"/>
    <col min="4124" max="4124" width="3.625" style="11" customWidth="1"/>
    <col min="4125" max="4125" width="8.25" style="11" customWidth="1"/>
    <col min="4126" max="4126" width="3.875" style="11" customWidth="1"/>
    <col min="4127" max="4127" width="4.625" style="11" customWidth="1"/>
    <col min="4128" max="4128" width="8.25" style="11" customWidth="1"/>
    <col min="4129" max="4349" width="9" style="11"/>
    <col min="4350" max="4350" width="4.125" style="11" customWidth="1"/>
    <col min="4351" max="4351" width="18.375" style="11" customWidth="1"/>
    <col min="4352" max="4366" width="3.125" style="11" customWidth="1"/>
    <col min="4367" max="4371" width="2.625" style="11" customWidth="1"/>
    <col min="4372" max="4372" width="6.625" style="11" customWidth="1"/>
    <col min="4373" max="4374" width="3.625" style="11" customWidth="1"/>
    <col min="4375" max="4375" width="6.625" style="11" customWidth="1"/>
    <col min="4376" max="4376" width="3.625" style="11" customWidth="1"/>
    <col min="4377" max="4377" width="2.125" style="11" customWidth="1"/>
    <col min="4378" max="4378" width="3.625" style="11" customWidth="1"/>
    <col min="4379" max="4379" width="2.125" style="11" customWidth="1"/>
    <col min="4380" max="4380" width="3.625" style="11" customWidth="1"/>
    <col min="4381" max="4381" width="8.25" style="11" customWidth="1"/>
    <col min="4382" max="4382" width="3.875" style="11" customWidth="1"/>
    <col min="4383" max="4383" width="4.625" style="11" customWidth="1"/>
    <col min="4384" max="4384" width="8.25" style="11" customWidth="1"/>
    <col min="4385" max="4605" width="9" style="11"/>
    <col min="4606" max="4606" width="4.125" style="11" customWidth="1"/>
    <col min="4607" max="4607" width="18.375" style="11" customWidth="1"/>
    <col min="4608" max="4622" width="3.125" style="11" customWidth="1"/>
    <col min="4623" max="4627" width="2.625" style="11" customWidth="1"/>
    <col min="4628" max="4628" width="6.625" style="11" customWidth="1"/>
    <col min="4629" max="4630" width="3.625" style="11" customWidth="1"/>
    <col min="4631" max="4631" width="6.625" style="11" customWidth="1"/>
    <col min="4632" max="4632" width="3.625" style="11" customWidth="1"/>
    <col min="4633" max="4633" width="2.125" style="11" customWidth="1"/>
    <col min="4634" max="4634" width="3.625" style="11" customWidth="1"/>
    <col min="4635" max="4635" width="2.125" style="11" customWidth="1"/>
    <col min="4636" max="4636" width="3.625" style="11" customWidth="1"/>
    <col min="4637" max="4637" width="8.25" style="11" customWidth="1"/>
    <col min="4638" max="4638" width="3.875" style="11" customWidth="1"/>
    <col min="4639" max="4639" width="4.625" style="11" customWidth="1"/>
    <col min="4640" max="4640" width="8.25" style="11" customWidth="1"/>
    <col min="4641" max="4861" width="9" style="11"/>
    <col min="4862" max="4862" width="4.125" style="11" customWidth="1"/>
    <col min="4863" max="4863" width="18.375" style="11" customWidth="1"/>
    <col min="4864" max="4878" width="3.125" style="11" customWidth="1"/>
    <col min="4879" max="4883" width="2.625" style="11" customWidth="1"/>
    <col min="4884" max="4884" width="6.625" style="11" customWidth="1"/>
    <col min="4885" max="4886" width="3.625" style="11" customWidth="1"/>
    <col min="4887" max="4887" width="6.625" style="11" customWidth="1"/>
    <col min="4888" max="4888" width="3.625" style="11" customWidth="1"/>
    <col min="4889" max="4889" width="2.125" style="11" customWidth="1"/>
    <col min="4890" max="4890" width="3.625" style="11" customWidth="1"/>
    <col min="4891" max="4891" width="2.125" style="11" customWidth="1"/>
    <col min="4892" max="4892" width="3.625" style="11" customWidth="1"/>
    <col min="4893" max="4893" width="8.25" style="11" customWidth="1"/>
    <col min="4894" max="4894" width="3.875" style="11" customWidth="1"/>
    <col min="4895" max="4895" width="4.625" style="11" customWidth="1"/>
    <col min="4896" max="4896" width="8.25" style="11" customWidth="1"/>
    <col min="4897" max="5117" width="9" style="11"/>
    <col min="5118" max="5118" width="4.125" style="11" customWidth="1"/>
    <col min="5119" max="5119" width="18.375" style="11" customWidth="1"/>
    <col min="5120" max="5134" width="3.125" style="11" customWidth="1"/>
    <col min="5135" max="5139" width="2.625" style="11" customWidth="1"/>
    <col min="5140" max="5140" width="6.625" style="11" customWidth="1"/>
    <col min="5141" max="5142" width="3.625" style="11" customWidth="1"/>
    <col min="5143" max="5143" width="6.625" style="11" customWidth="1"/>
    <col min="5144" max="5144" width="3.625" style="11" customWidth="1"/>
    <col min="5145" max="5145" width="2.125" style="11" customWidth="1"/>
    <col min="5146" max="5146" width="3.625" style="11" customWidth="1"/>
    <col min="5147" max="5147" width="2.125" style="11" customWidth="1"/>
    <col min="5148" max="5148" width="3.625" style="11" customWidth="1"/>
    <col min="5149" max="5149" width="8.25" style="11" customWidth="1"/>
    <col min="5150" max="5150" width="3.875" style="11" customWidth="1"/>
    <col min="5151" max="5151" width="4.625" style="11" customWidth="1"/>
    <col min="5152" max="5152" width="8.25" style="11" customWidth="1"/>
    <col min="5153" max="5373" width="9" style="11"/>
    <col min="5374" max="5374" width="4.125" style="11" customWidth="1"/>
    <col min="5375" max="5375" width="18.375" style="11" customWidth="1"/>
    <col min="5376" max="5390" width="3.125" style="11" customWidth="1"/>
    <col min="5391" max="5395" width="2.625" style="11" customWidth="1"/>
    <col min="5396" max="5396" width="6.625" style="11" customWidth="1"/>
    <col min="5397" max="5398" width="3.625" style="11" customWidth="1"/>
    <col min="5399" max="5399" width="6.625" style="11" customWidth="1"/>
    <col min="5400" max="5400" width="3.625" style="11" customWidth="1"/>
    <col min="5401" max="5401" width="2.125" style="11" customWidth="1"/>
    <col min="5402" max="5402" width="3.625" style="11" customWidth="1"/>
    <col min="5403" max="5403" width="2.125" style="11" customWidth="1"/>
    <col min="5404" max="5404" width="3.625" style="11" customWidth="1"/>
    <col min="5405" max="5405" width="8.25" style="11" customWidth="1"/>
    <col min="5406" max="5406" width="3.875" style="11" customWidth="1"/>
    <col min="5407" max="5407" width="4.625" style="11" customWidth="1"/>
    <col min="5408" max="5408" width="8.25" style="11" customWidth="1"/>
    <col min="5409" max="5629" width="9" style="11"/>
    <col min="5630" max="5630" width="4.125" style="11" customWidth="1"/>
    <col min="5631" max="5631" width="18.375" style="11" customWidth="1"/>
    <col min="5632" max="5646" width="3.125" style="11" customWidth="1"/>
    <col min="5647" max="5651" width="2.625" style="11" customWidth="1"/>
    <col min="5652" max="5652" width="6.625" style="11" customWidth="1"/>
    <col min="5653" max="5654" width="3.625" style="11" customWidth="1"/>
    <col min="5655" max="5655" width="6.625" style="11" customWidth="1"/>
    <col min="5656" max="5656" width="3.625" style="11" customWidth="1"/>
    <col min="5657" max="5657" width="2.125" style="11" customWidth="1"/>
    <col min="5658" max="5658" width="3.625" style="11" customWidth="1"/>
    <col min="5659" max="5659" width="2.125" style="11" customWidth="1"/>
    <col min="5660" max="5660" width="3.625" style="11" customWidth="1"/>
    <col min="5661" max="5661" width="8.25" style="11" customWidth="1"/>
    <col min="5662" max="5662" width="3.875" style="11" customWidth="1"/>
    <col min="5663" max="5663" width="4.625" style="11" customWidth="1"/>
    <col min="5664" max="5664" width="8.25" style="11" customWidth="1"/>
    <col min="5665" max="5885" width="9" style="11"/>
    <col min="5886" max="5886" width="4.125" style="11" customWidth="1"/>
    <col min="5887" max="5887" width="18.375" style="11" customWidth="1"/>
    <col min="5888" max="5902" width="3.125" style="11" customWidth="1"/>
    <col min="5903" max="5907" width="2.625" style="11" customWidth="1"/>
    <col min="5908" max="5908" width="6.625" style="11" customWidth="1"/>
    <col min="5909" max="5910" width="3.625" style="11" customWidth="1"/>
    <col min="5911" max="5911" width="6.625" style="11" customWidth="1"/>
    <col min="5912" max="5912" width="3.625" style="11" customWidth="1"/>
    <col min="5913" max="5913" width="2.125" style="11" customWidth="1"/>
    <col min="5914" max="5914" width="3.625" style="11" customWidth="1"/>
    <col min="5915" max="5915" width="2.125" style="11" customWidth="1"/>
    <col min="5916" max="5916" width="3.625" style="11" customWidth="1"/>
    <col min="5917" max="5917" width="8.25" style="11" customWidth="1"/>
    <col min="5918" max="5918" width="3.875" style="11" customWidth="1"/>
    <col min="5919" max="5919" width="4.625" style="11" customWidth="1"/>
    <col min="5920" max="5920" width="8.25" style="11" customWidth="1"/>
    <col min="5921" max="6141" width="9" style="11"/>
    <col min="6142" max="6142" width="4.125" style="11" customWidth="1"/>
    <col min="6143" max="6143" width="18.375" style="11" customWidth="1"/>
    <col min="6144" max="6158" width="3.125" style="11" customWidth="1"/>
    <col min="6159" max="6163" width="2.625" style="11" customWidth="1"/>
    <col min="6164" max="6164" width="6.625" style="11" customWidth="1"/>
    <col min="6165" max="6166" width="3.625" style="11" customWidth="1"/>
    <col min="6167" max="6167" width="6.625" style="11" customWidth="1"/>
    <col min="6168" max="6168" width="3.625" style="11" customWidth="1"/>
    <col min="6169" max="6169" width="2.125" style="11" customWidth="1"/>
    <col min="6170" max="6170" width="3.625" style="11" customWidth="1"/>
    <col min="6171" max="6171" width="2.125" style="11" customWidth="1"/>
    <col min="6172" max="6172" width="3.625" style="11" customWidth="1"/>
    <col min="6173" max="6173" width="8.25" style="11" customWidth="1"/>
    <col min="6174" max="6174" width="3.875" style="11" customWidth="1"/>
    <col min="6175" max="6175" width="4.625" style="11" customWidth="1"/>
    <col min="6176" max="6176" width="8.25" style="11" customWidth="1"/>
    <col min="6177" max="6397" width="9" style="11"/>
    <col min="6398" max="6398" width="4.125" style="11" customWidth="1"/>
    <col min="6399" max="6399" width="18.375" style="11" customWidth="1"/>
    <col min="6400" max="6414" width="3.125" style="11" customWidth="1"/>
    <col min="6415" max="6419" width="2.625" style="11" customWidth="1"/>
    <col min="6420" max="6420" width="6.625" style="11" customWidth="1"/>
    <col min="6421" max="6422" width="3.625" style="11" customWidth="1"/>
    <col min="6423" max="6423" width="6.625" style="11" customWidth="1"/>
    <col min="6424" max="6424" width="3.625" style="11" customWidth="1"/>
    <col min="6425" max="6425" width="2.125" style="11" customWidth="1"/>
    <col min="6426" max="6426" width="3.625" style="11" customWidth="1"/>
    <col min="6427" max="6427" width="2.125" style="11" customWidth="1"/>
    <col min="6428" max="6428" width="3.625" style="11" customWidth="1"/>
    <col min="6429" max="6429" width="8.25" style="11" customWidth="1"/>
    <col min="6430" max="6430" width="3.875" style="11" customWidth="1"/>
    <col min="6431" max="6431" width="4.625" style="11" customWidth="1"/>
    <col min="6432" max="6432" width="8.25" style="11" customWidth="1"/>
    <col min="6433" max="6653" width="9" style="11"/>
    <col min="6654" max="6654" width="4.125" style="11" customWidth="1"/>
    <col min="6655" max="6655" width="18.375" style="11" customWidth="1"/>
    <col min="6656" max="6670" width="3.125" style="11" customWidth="1"/>
    <col min="6671" max="6675" width="2.625" style="11" customWidth="1"/>
    <col min="6676" max="6676" width="6.625" style="11" customWidth="1"/>
    <col min="6677" max="6678" width="3.625" style="11" customWidth="1"/>
    <col min="6679" max="6679" width="6.625" style="11" customWidth="1"/>
    <col min="6680" max="6680" width="3.625" style="11" customWidth="1"/>
    <col min="6681" max="6681" width="2.125" style="11" customWidth="1"/>
    <col min="6682" max="6682" width="3.625" style="11" customWidth="1"/>
    <col min="6683" max="6683" width="2.125" style="11" customWidth="1"/>
    <col min="6684" max="6684" width="3.625" style="11" customWidth="1"/>
    <col min="6685" max="6685" width="8.25" style="11" customWidth="1"/>
    <col min="6686" max="6686" width="3.875" style="11" customWidth="1"/>
    <col min="6687" max="6687" width="4.625" style="11" customWidth="1"/>
    <col min="6688" max="6688" width="8.25" style="11" customWidth="1"/>
    <col min="6689" max="6909" width="9" style="11"/>
    <col min="6910" max="6910" width="4.125" style="11" customWidth="1"/>
    <col min="6911" max="6911" width="18.375" style="11" customWidth="1"/>
    <col min="6912" max="6926" width="3.125" style="11" customWidth="1"/>
    <col min="6927" max="6931" width="2.625" style="11" customWidth="1"/>
    <col min="6932" max="6932" width="6.625" style="11" customWidth="1"/>
    <col min="6933" max="6934" width="3.625" style="11" customWidth="1"/>
    <col min="6935" max="6935" width="6.625" style="11" customWidth="1"/>
    <col min="6936" max="6936" width="3.625" style="11" customWidth="1"/>
    <col min="6937" max="6937" width="2.125" style="11" customWidth="1"/>
    <col min="6938" max="6938" width="3.625" style="11" customWidth="1"/>
    <col min="6939" max="6939" width="2.125" style="11" customWidth="1"/>
    <col min="6940" max="6940" width="3.625" style="11" customWidth="1"/>
    <col min="6941" max="6941" width="8.25" style="11" customWidth="1"/>
    <col min="6942" max="6942" width="3.875" style="11" customWidth="1"/>
    <col min="6943" max="6943" width="4.625" style="11" customWidth="1"/>
    <col min="6944" max="6944" width="8.25" style="11" customWidth="1"/>
    <col min="6945" max="7165" width="9" style="11"/>
    <col min="7166" max="7166" width="4.125" style="11" customWidth="1"/>
    <col min="7167" max="7167" width="18.375" style="11" customWidth="1"/>
    <col min="7168" max="7182" width="3.125" style="11" customWidth="1"/>
    <col min="7183" max="7187" width="2.625" style="11" customWidth="1"/>
    <col min="7188" max="7188" width="6.625" style="11" customWidth="1"/>
    <col min="7189" max="7190" width="3.625" style="11" customWidth="1"/>
    <col min="7191" max="7191" width="6.625" style="11" customWidth="1"/>
    <col min="7192" max="7192" width="3.625" style="11" customWidth="1"/>
    <col min="7193" max="7193" width="2.125" style="11" customWidth="1"/>
    <col min="7194" max="7194" width="3.625" style="11" customWidth="1"/>
    <col min="7195" max="7195" width="2.125" style="11" customWidth="1"/>
    <col min="7196" max="7196" width="3.625" style="11" customWidth="1"/>
    <col min="7197" max="7197" width="8.25" style="11" customWidth="1"/>
    <col min="7198" max="7198" width="3.875" style="11" customWidth="1"/>
    <col min="7199" max="7199" width="4.625" style="11" customWidth="1"/>
    <col min="7200" max="7200" width="8.25" style="11" customWidth="1"/>
    <col min="7201" max="7421" width="9" style="11"/>
    <col min="7422" max="7422" width="4.125" style="11" customWidth="1"/>
    <col min="7423" max="7423" width="18.375" style="11" customWidth="1"/>
    <col min="7424" max="7438" width="3.125" style="11" customWidth="1"/>
    <col min="7439" max="7443" width="2.625" style="11" customWidth="1"/>
    <col min="7444" max="7444" width="6.625" style="11" customWidth="1"/>
    <col min="7445" max="7446" width="3.625" style="11" customWidth="1"/>
    <col min="7447" max="7447" width="6.625" style="11" customWidth="1"/>
    <col min="7448" max="7448" width="3.625" style="11" customWidth="1"/>
    <col min="7449" max="7449" width="2.125" style="11" customWidth="1"/>
    <col min="7450" max="7450" width="3.625" style="11" customWidth="1"/>
    <col min="7451" max="7451" width="2.125" style="11" customWidth="1"/>
    <col min="7452" max="7452" width="3.625" style="11" customWidth="1"/>
    <col min="7453" max="7453" width="8.25" style="11" customWidth="1"/>
    <col min="7454" max="7454" width="3.875" style="11" customWidth="1"/>
    <col min="7455" max="7455" width="4.625" style="11" customWidth="1"/>
    <col min="7456" max="7456" width="8.25" style="11" customWidth="1"/>
    <col min="7457" max="7677" width="9" style="11"/>
    <col min="7678" max="7678" width="4.125" style="11" customWidth="1"/>
    <col min="7679" max="7679" width="18.375" style="11" customWidth="1"/>
    <col min="7680" max="7694" width="3.125" style="11" customWidth="1"/>
    <col min="7695" max="7699" width="2.625" style="11" customWidth="1"/>
    <col min="7700" max="7700" width="6.625" style="11" customWidth="1"/>
    <col min="7701" max="7702" width="3.625" style="11" customWidth="1"/>
    <col min="7703" max="7703" width="6.625" style="11" customWidth="1"/>
    <col min="7704" max="7704" width="3.625" style="11" customWidth="1"/>
    <col min="7705" max="7705" width="2.125" style="11" customWidth="1"/>
    <col min="7706" max="7706" width="3.625" style="11" customWidth="1"/>
    <col min="7707" max="7707" width="2.125" style="11" customWidth="1"/>
    <col min="7708" max="7708" width="3.625" style="11" customWidth="1"/>
    <col min="7709" max="7709" width="8.25" style="11" customWidth="1"/>
    <col min="7710" max="7710" width="3.875" style="11" customWidth="1"/>
    <col min="7711" max="7711" width="4.625" style="11" customWidth="1"/>
    <col min="7712" max="7712" width="8.25" style="11" customWidth="1"/>
    <col min="7713" max="7933" width="9" style="11"/>
    <col min="7934" max="7934" width="4.125" style="11" customWidth="1"/>
    <col min="7935" max="7935" width="18.375" style="11" customWidth="1"/>
    <col min="7936" max="7950" width="3.125" style="11" customWidth="1"/>
    <col min="7951" max="7955" width="2.625" style="11" customWidth="1"/>
    <col min="7956" max="7956" width="6.625" style="11" customWidth="1"/>
    <col min="7957" max="7958" width="3.625" style="11" customWidth="1"/>
    <col min="7959" max="7959" width="6.625" style="11" customWidth="1"/>
    <col min="7960" max="7960" width="3.625" style="11" customWidth="1"/>
    <col min="7961" max="7961" width="2.125" style="11" customWidth="1"/>
    <col min="7962" max="7962" width="3.625" style="11" customWidth="1"/>
    <col min="7963" max="7963" width="2.125" style="11" customWidth="1"/>
    <col min="7964" max="7964" width="3.625" style="11" customWidth="1"/>
    <col min="7965" max="7965" width="8.25" style="11" customWidth="1"/>
    <col min="7966" max="7966" width="3.875" style="11" customWidth="1"/>
    <col min="7967" max="7967" width="4.625" style="11" customWidth="1"/>
    <col min="7968" max="7968" width="8.25" style="11" customWidth="1"/>
    <col min="7969" max="8189" width="9" style="11"/>
    <col min="8190" max="8190" width="4.125" style="11" customWidth="1"/>
    <col min="8191" max="8191" width="18.375" style="11" customWidth="1"/>
    <col min="8192" max="8206" width="3.125" style="11" customWidth="1"/>
    <col min="8207" max="8211" width="2.625" style="11" customWidth="1"/>
    <col min="8212" max="8212" width="6.625" style="11" customWidth="1"/>
    <col min="8213" max="8214" width="3.625" style="11" customWidth="1"/>
    <col min="8215" max="8215" width="6.625" style="11" customWidth="1"/>
    <col min="8216" max="8216" width="3.625" style="11" customWidth="1"/>
    <col min="8217" max="8217" width="2.125" style="11" customWidth="1"/>
    <col min="8218" max="8218" width="3.625" style="11" customWidth="1"/>
    <col min="8219" max="8219" width="2.125" style="11" customWidth="1"/>
    <col min="8220" max="8220" width="3.625" style="11" customWidth="1"/>
    <col min="8221" max="8221" width="8.25" style="11" customWidth="1"/>
    <col min="8222" max="8222" width="3.875" style="11" customWidth="1"/>
    <col min="8223" max="8223" width="4.625" style="11" customWidth="1"/>
    <col min="8224" max="8224" width="8.25" style="11" customWidth="1"/>
    <col min="8225" max="8445" width="9" style="11"/>
    <col min="8446" max="8446" width="4.125" style="11" customWidth="1"/>
    <col min="8447" max="8447" width="18.375" style="11" customWidth="1"/>
    <col min="8448" max="8462" width="3.125" style="11" customWidth="1"/>
    <col min="8463" max="8467" width="2.625" style="11" customWidth="1"/>
    <col min="8468" max="8468" width="6.625" style="11" customWidth="1"/>
    <col min="8469" max="8470" width="3.625" style="11" customWidth="1"/>
    <col min="8471" max="8471" width="6.625" style="11" customWidth="1"/>
    <col min="8472" max="8472" width="3.625" style="11" customWidth="1"/>
    <col min="8473" max="8473" width="2.125" style="11" customWidth="1"/>
    <col min="8474" max="8474" width="3.625" style="11" customWidth="1"/>
    <col min="8475" max="8475" width="2.125" style="11" customWidth="1"/>
    <col min="8476" max="8476" width="3.625" style="11" customWidth="1"/>
    <col min="8477" max="8477" width="8.25" style="11" customWidth="1"/>
    <col min="8478" max="8478" width="3.875" style="11" customWidth="1"/>
    <col min="8479" max="8479" width="4.625" style="11" customWidth="1"/>
    <col min="8480" max="8480" width="8.25" style="11" customWidth="1"/>
    <col min="8481" max="8701" width="9" style="11"/>
    <col min="8702" max="8702" width="4.125" style="11" customWidth="1"/>
    <col min="8703" max="8703" width="18.375" style="11" customWidth="1"/>
    <col min="8704" max="8718" width="3.125" style="11" customWidth="1"/>
    <col min="8719" max="8723" width="2.625" style="11" customWidth="1"/>
    <col min="8724" max="8724" width="6.625" style="11" customWidth="1"/>
    <col min="8725" max="8726" width="3.625" style="11" customWidth="1"/>
    <col min="8727" max="8727" width="6.625" style="11" customWidth="1"/>
    <col min="8728" max="8728" width="3.625" style="11" customWidth="1"/>
    <col min="8729" max="8729" width="2.125" style="11" customWidth="1"/>
    <col min="8730" max="8730" width="3.625" style="11" customWidth="1"/>
    <col min="8731" max="8731" width="2.125" style="11" customWidth="1"/>
    <col min="8732" max="8732" width="3.625" style="11" customWidth="1"/>
    <col min="8733" max="8733" width="8.25" style="11" customWidth="1"/>
    <col min="8734" max="8734" width="3.875" style="11" customWidth="1"/>
    <col min="8735" max="8735" width="4.625" style="11" customWidth="1"/>
    <col min="8736" max="8736" width="8.25" style="11" customWidth="1"/>
    <col min="8737" max="8957" width="9" style="11"/>
    <col min="8958" max="8958" width="4.125" style="11" customWidth="1"/>
    <col min="8959" max="8959" width="18.375" style="11" customWidth="1"/>
    <col min="8960" max="8974" width="3.125" style="11" customWidth="1"/>
    <col min="8975" max="8979" width="2.625" style="11" customWidth="1"/>
    <col min="8980" max="8980" width="6.625" style="11" customWidth="1"/>
    <col min="8981" max="8982" width="3.625" style="11" customWidth="1"/>
    <col min="8983" max="8983" width="6.625" style="11" customWidth="1"/>
    <col min="8984" max="8984" width="3.625" style="11" customWidth="1"/>
    <col min="8985" max="8985" width="2.125" style="11" customWidth="1"/>
    <col min="8986" max="8986" width="3.625" style="11" customWidth="1"/>
    <col min="8987" max="8987" width="2.125" style="11" customWidth="1"/>
    <col min="8988" max="8988" width="3.625" style="11" customWidth="1"/>
    <col min="8989" max="8989" width="8.25" style="11" customWidth="1"/>
    <col min="8990" max="8990" width="3.875" style="11" customWidth="1"/>
    <col min="8991" max="8991" width="4.625" style="11" customWidth="1"/>
    <col min="8992" max="8992" width="8.25" style="11" customWidth="1"/>
    <col min="8993" max="9213" width="9" style="11"/>
    <col min="9214" max="9214" width="4.125" style="11" customWidth="1"/>
    <col min="9215" max="9215" width="18.375" style="11" customWidth="1"/>
    <col min="9216" max="9230" width="3.125" style="11" customWidth="1"/>
    <col min="9231" max="9235" width="2.625" style="11" customWidth="1"/>
    <col min="9236" max="9236" width="6.625" style="11" customWidth="1"/>
    <col min="9237" max="9238" width="3.625" style="11" customWidth="1"/>
    <col min="9239" max="9239" width="6.625" style="11" customWidth="1"/>
    <col min="9240" max="9240" width="3.625" style="11" customWidth="1"/>
    <col min="9241" max="9241" width="2.125" style="11" customWidth="1"/>
    <col min="9242" max="9242" width="3.625" style="11" customWidth="1"/>
    <col min="9243" max="9243" width="2.125" style="11" customWidth="1"/>
    <col min="9244" max="9244" width="3.625" style="11" customWidth="1"/>
    <col min="9245" max="9245" width="8.25" style="11" customWidth="1"/>
    <col min="9246" max="9246" width="3.875" style="11" customWidth="1"/>
    <col min="9247" max="9247" width="4.625" style="11" customWidth="1"/>
    <col min="9248" max="9248" width="8.25" style="11" customWidth="1"/>
    <col min="9249" max="9469" width="9" style="11"/>
    <col min="9470" max="9470" width="4.125" style="11" customWidth="1"/>
    <col min="9471" max="9471" width="18.375" style="11" customWidth="1"/>
    <col min="9472" max="9486" width="3.125" style="11" customWidth="1"/>
    <col min="9487" max="9491" width="2.625" style="11" customWidth="1"/>
    <col min="9492" max="9492" width="6.625" style="11" customWidth="1"/>
    <col min="9493" max="9494" width="3.625" style="11" customWidth="1"/>
    <col min="9495" max="9495" width="6.625" style="11" customWidth="1"/>
    <col min="9496" max="9496" width="3.625" style="11" customWidth="1"/>
    <col min="9497" max="9497" width="2.125" style="11" customWidth="1"/>
    <col min="9498" max="9498" width="3.625" style="11" customWidth="1"/>
    <col min="9499" max="9499" width="2.125" style="11" customWidth="1"/>
    <col min="9500" max="9500" width="3.625" style="11" customWidth="1"/>
    <col min="9501" max="9501" width="8.25" style="11" customWidth="1"/>
    <col min="9502" max="9502" width="3.875" style="11" customWidth="1"/>
    <col min="9503" max="9503" width="4.625" style="11" customWidth="1"/>
    <col min="9504" max="9504" width="8.25" style="11" customWidth="1"/>
    <col min="9505" max="9725" width="9" style="11"/>
    <col min="9726" max="9726" width="4.125" style="11" customWidth="1"/>
    <col min="9727" max="9727" width="18.375" style="11" customWidth="1"/>
    <col min="9728" max="9742" width="3.125" style="11" customWidth="1"/>
    <col min="9743" max="9747" width="2.625" style="11" customWidth="1"/>
    <col min="9748" max="9748" width="6.625" style="11" customWidth="1"/>
    <col min="9749" max="9750" width="3.625" style="11" customWidth="1"/>
    <col min="9751" max="9751" width="6.625" style="11" customWidth="1"/>
    <col min="9752" max="9752" width="3.625" style="11" customWidth="1"/>
    <col min="9753" max="9753" width="2.125" style="11" customWidth="1"/>
    <col min="9754" max="9754" width="3.625" style="11" customWidth="1"/>
    <col min="9755" max="9755" width="2.125" style="11" customWidth="1"/>
    <col min="9756" max="9756" width="3.625" style="11" customWidth="1"/>
    <col min="9757" max="9757" width="8.25" style="11" customWidth="1"/>
    <col min="9758" max="9758" width="3.875" style="11" customWidth="1"/>
    <col min="9759" max="9759" width="4.625" style="11" customWidth="1"/>
    <col min="9760" max="9760" width="8.25" style="11" customWidth="1"/>
    <col min="9761" max="9981" width="9" style="11"/>
    <col min="9982" max="9982" width="4.125" style="11" customWidth="1"/>
    <col min="9983" max="9983" width="18.375" style="11" customWidth="1"/>
    <col min="9984" max="9998" width="3.125" style="11" customWidth="1"/>
    <col min="9999" max="10003" width="2.625" style="11" customWidth="1"/>
    <col min="10004" max="10004" width="6.625" style="11" customWidth="1"/>
    <col min="10005" max="10006" width="3.625" style="11" customWidth="1"/>
    <col min="10007" max="10007" width="6.625" style="11" customWidth="1"/>
    <col min="10008" max="10008" width="3.625" style="11" customWidth="1"/>
    <col min="10009" max="10009" width="2.125" style="11" customWidth="1"/>
    <col min="10010" max="10010" width="3.625" style="11" customWidth="1"/>
    <col min="10011" max="10011" width="2.125" style="11" customWidth="1"/>
    <col min="10012" max="10012" width="3.625" style="11" customWidth="1"/>
    <col min="10013" max="10013" width="8.25" style="11" customWidth="1"/>
    <col min="10014" max="10014" width="3.875" style="11" customWidth="1"/>
    <col min="10015" max="10015" width="4.625" style="11" customWidth="1"/>
    <col min="10016" max="10016" width="8.25" style="11" customWidth="1"/>
    <col min="10017" max="10237" width="9" style="11"/>
    <col min="10238" max="10238" width="4.125" style="11" customWidth="1"/>
    <col min="10239" max="10239" width="18.375" style="11" customWidth="1"/>
    <col min="10240" max="10254" width="3.125" style="11" customWidth="1"/>
    <col min="10255" max="10259" width="2.625" style="11" customWidth="1"/>
    <col min="10260" max="10260" width="6.625" style="11" customWidth="1"/>
    <col min="10261" max="10262" width="3.625" style="11" customWidth="1"/>
    <col min="10263" max="10263" width="6.625" style="11" customWidth="1"/>
    <col min="10264" max="10264" width="3.625" style="11" customWidth="1"/>
    <col min="10265" max="10265" width="2.125" style="11" customWidth="1"/>
    <col min="10266" max="10266" width="3.625" style="11" customWidth="1"/>
    <col min="10267" max="10267" width="2.125" style="11" customWidth="1"/>
    <col min="10268" max="10268" width="3.625" style="11" customWidth="1"/>
    <col min="10269" max="10269" width="8.25" style="11" customWidth="1"/>
    <col min="10270" max="10270" width="3.875" style="11" customWidth="1"/>
    <col min="10271" max="10271" width="4.625" style="11" customWidth="1"/>
    <col min="10272" max="10272" width="8.25" style="11" customWidth="1"/>
    <col min="10273" max="10493" width="9" style="11"/>
    <col min="10494" max="10494" width="4.125" style="11" customWidth="1"/>
    <col min="10495" max="10495" width="18.375" style="11" customWidth="1"/>
    <col min="10496" max="10510" width="3.125" style="11" customWidth="1"/>
    <col min="10511" max="10515" width="2.625" style="11" customWidth="1"/>
    <col min="10516" max="10516" width="6.625" style="11" customWidth="1"/>
    <col min="10517" max="10518" width="3.625" style="11" customWidth="1"/>
    <col min="10519" max="10519" width="6.625" style="11" customWidth="1"/>
    <col min="10520" max="10520" width="3.625" style="11" customWidth="1"/>
    <col min="10521" max="10521" width="2.125" style="11" customWidth="1"/>
    <col min="10522" max="10522" width="3.625" style="11" customWidth="1"/>
    <col min="10523" max="10523" width="2.125" style="11" customWidth="1"/>
    <col min="10524" max="10524" width="3.625" style="11" customWidth="1"/>
    <col min="10525" max="10525" width="8.25" style="11" customWidth="1"/>
    <col min="10526" max="10526" width="3.875" style="11" customWidth="1"/>
    <col min="10527" max="10527" width="4.625" style="11" customWidth="1"/>
    <col min="10528" max="10528" width="8.25" style="11" customWidth="1"/>
    <col min="10529" max="10749" width="9" style="11"/>
    <col min="10750" max="10750" width="4.125" style="11" customWidth="1"/>
    <col min="10751" max="10751" width="18.375" style="11" customWidth="1"/>
    <col min="10752" max="10766" width="3.125" style="11" customWidth="1"/>
    <col min="10767" max="10771" width="2.625" style="11" customWidth="1"/>
    <col min="10772" max="10772" width="6.625" style="11" customWidth="1"/>
    <col min="10773" max="10774" width="3.625" style="11" customWidth="1"/>
    <col min="10775" max="10775" width="6.625" style="11" customWidth="1"/>
    <col min="10776" max="10776" width="3.625" style="11" customWidth="1"/>
    <col min="10777" max="10777" width="2.125" style="11" customWidth="1"/>
    <col min="10778" max="10778" width="3.625" style="11" customWidth="1"/>
    <col min="10779" max="10779" width="2.125" style="11" customWidth="1"/>
    <col min="10780" max="10780" width="3.625" style="11" customWidth="1"/>
    <col min="10781" max="10781" width="8.25" style="11" customWidth="1"/>
    <col min="10782" max="10782" width="3.875" style="11" customWidth="1"/>
    <col min="10783" max="10783" width="4.625" style="11" customWidth="1"/>
    <col min="10784" max="10784" width="8.25" style="11" customWidth="1"/>
    <col min="10785" max="11005" width="9" style="11"/>
    <col min="11006" max="11006" width="4.125" style="11" customWidth="1"/>
    <col min="11007" max="11007" width="18.375" style="11" customWidth="1"/>
    <col min="11008" max="11022" width="3.125" style="11" customWidth="1"/>
    <col min="11023" max="11027" width="2.625" style="11" customWidth="1"/>
    <col min="11028" max="11028" width="6.625" style="11" customWidth="1"/>
    <col min="11029" max="11030" width="3.625" style="11" customWidth="1"/>
    <col min="11031" max="11031" width="6.625" style="11" customWidth="1"/>
    <col min="11032" max="11032" width="3.625" style="11" customWidth="1"/>
    <col min="11033" max="11033" width="2.125" style="11" customWidth="1"/>
    <col min="11034" max="11034" width="3.625" style="11" customWidth="1"/>
    <col min="11035" max="11035" width="2.125" style="11" customWidth="1"/>
    <col min="11036" max="11036" width="3.625" style="11" customWidth="1"/>
    <col min="11037" max="11037" width="8.25" style="11" customWidth="1"/>
    <col min="11038" max="11038" width="3.875" style="11" customWidth="1"/>
    <col min="11039" max="11039" width="4.625" style="11" customWidth="1"/>
    <col min="11040" max="11040" width="8.25" style="11" customWidth="1"/>
    <col min="11041" max="11261" width="9" style="11"/>
    <col min="11262" max="11262" width="4.125" style="11" customWidth="1"/>
    <col min="11263" max="11263" width="18.375" style="11" customWidth="1"/>
    <col min="11264" max="11278" width="3.125" style="11" customWidth="1"/>
    <col min="11279" max="11283" width="2.625" style="11" customWidth="1"/>
    <col min="11284" max="11284" width="6.625" style="11" customWidth="1"/>
    <col min="11285" max="11286" width="3.625" style="11" customWidth="1"/>
    <col min="11287" max="11287" width="6.625" style="11" customWidth="1"/>
    <col min="11288" max="11288" width="3.625" style="11" customWidth="1"/>
    <col min="11289" max="11289" width="2.125" style="11" customWidth="1"/>
    <col min="11290" max="11290" width="3.625" style="11" customWidth="1"/>
    <col min="11291" max="11291" width="2.125" style="11" customWidth="1"/>
    <col min="11292" max="11292" width="3.625" style="11" customWidth="1"/>
    <col min="11293" max="11293" width="8.25" style="11" customWidth="1"/>
    <col min="11294" max="11294" width="3.875" style="11" customWidth="1"/>
    <col min="11295" max="11295" width="4.625" style="11" customWidth="1"/>
    <col min="11296" max="11296" width="8.25" style="11" customWidth="1"/>
    <col min="11297" max="11517" width="9" style="11"/>
    <col min="11518" max="11518" width="4.125" style="11" customWidth="1"/>
    <col min="11519" max="11519" width="18.375" style="11" customWidth="1"/>
    <col min="11520" max="11534" width="3.125" style="11" customWidth="1"/>
    <col min="11535" max="11539" width="2.625" style="11" customWidth="1"/>
    <col min="11540" max="11540" width="6.625" style="11" customWidth="1"/>
    <col min="11541" max="11542" width="3.625" style="11" customWidth="1"/>
    <col min="11543" max="11543" width="6.625" style="11" customWidth="1"/>
    <col min="11544" max="11544" width="3.625" style="11" customWidth="1"/>
    <col min="11545" max="11545" width="2.125" style="11" customWidth="1"/>
    <col min="11546" max="11546" width="3.625" style="11" customWidth="1"/>
    <col min="11547" max="11547" width="2.125" style="11" customWidth="1"/>
    <col min="11548" max="11548" width="3.625" style="11" customWidth="1"/>
    <col min="11549" max="11549" width="8.25" style="11" customWidth="1"/>
    <col min="11550" max="11550" width="3.875" style="11" customWidth="1"/>
    <col min="11551" max="11551" width="4.625" style="11" customWidth="1"/>
    <col min="11552" max="11552" width="8.25" style="11" customWidth="1"/>
    <col min="11553" max="11773" width="9" style="11"/>
    <col min="11774" max="11774" width="4.125" style="11" customWidth="1"/>
    <col min="11775" max="11775" width="18.375" style="11" customWidth="1"/>
    <col min="11776" max="11790" width="3.125" style="11" customWidth="1"/>
    <col min="11791" max="11795" width="2.625" style="11" customWidth="1"/>
    <col min="11796" max="11796" width="6.625" style="11" customWidth="1"/>
    <col min="11797" max="11798" width="3.625" style="11" customWidth="1"/>
    <col min="11799" max="11799" width="6.625" style="11" customWidth="1"/>
    <col min="11800" max="11800" width="3.625" style="11" customWidth="1"/>
    <col min="11801" max="11801" width="2.125" style="11" customWidth="1"/>
    <col min="11802" max="11802" width="3.625" style="11" customWidth="1"/>
    <col min="11803" max="11803" width="2.125" style="11" customWidth="1"/>
    <col min="11804" max="11804" width="3.625" style="11" customWidth="1"/>
    <col min="11805" max="11805" width="8.25" style="11" customWidth="1"/>
    <col min="11806" max="11806" width="3.875" style="11" customWidth="1"/>
    <col min="11807" max="11807" width="4.625" style="11" customWidth="1"/>
    <col min="11808" max="11808" width="8.25" style="11" customWidth="1"/>
    <col min="11809" max="12029" width="9" style="11"/>
    <col min="12030" max="12030" width="4.125" style="11" customWidth="1"/>
    <col min="12031" max="12031" width="18.375" style="11" customWidth="1"/>
    <col min="12032" max="12046" width="3.125" style="11" customWidth="1"/>
    <col min="12047" max="12051" width="2.625" style="11" customWidth="1"/>
    <col min="12052" max="12052" width="6.625" style="11" customWidth="1"/>
    <col min="12053" max="12054" width="3.625" style="11" customWidth="1"/>
    <col min="12055" max="12055" width="6.625" style="11" customWidth="1"/>
    <col min="12056" max="12056" width="3.625" style="11" customWidth="1"/>
    <col min="12057" max="12057" width="2.125" style="11" customWidth="1"/>
    <col min="12058" max="12058" width="3.625" style="11" customWidth="1"/>
    <col min="12059" max="12059" width="2.125" style="11" customWidth="1"/>
    <col min="12060" max="12060" width="3.625" style="11" customWidth="1"/>
    <col min="12061" max="12061" width="8.25" style="11" customWidth="1"/>
    <col min="12062" max="12062" width="3.875" style="11" customWidth="1"/>
    <col min="12063" max="12063" width="4.625" style="11" customWidth="1"/>
    <col min="12064" max="12064" width="8.25" style="11" customWidth="1"/>
    <col min="12065" max="12285" width="9" style="11"/>
    <col min="12286" max="12286" width="4.125" style="11" customWidth="1"/>
    <col min="12287" max="12287" width="18.375" style="11" customWidth="1"/>
    <col min="12288" max="12302" width="3.125" style="11" customWidth="1"/>
    <col min="12303" max="12307" width="2.625" style="11" customWidth="1"/>
    <col min="12308" max="12308" width="6.625" style="11" customWidth="1"/>
    <col min="12309" max="12310" width="3.625" style="11" customWidth="1"/>
    <col min="12311" max="12311" width="6.625" style="11" customWidth="1"/>
    <col min="12312" max="12312" width="3.625" style="11" customWidth="1"/>
    <col min="12313" max="12313" width="2.125" style="11" customWidth="1"/>
    <col min="12314" max="12314" width="3.625" style="11" customWidth="1"/>
    <col min="12315" max="12315" width="2.125" style="11" customWidth="1"/>
    <col min="12316" max="12316" width="3.625" style="11" customWidth="1"/>
    <col min="12317" max="12317" width="8.25" style="11" customWidth="1"/>
    <col min="12318" max="12318" width="3.875" style="11" customWidth="1"/>
    <col min="12319" max="12319" width="4.625" style="11" customWidth="1"/>
    <col min="12320" max="12320" width="8.25" style="11" customWidth="1"/>
    <col min="12321" max="12541" width="9" style="11"/>
    <col min="12542" max="12542" width="4.125" style="11" customWidth="1"/>
    <col min="12543" max="12543" width="18.375" style="11" customWidth="1"/>
    <col min="12544" max="12558" width="3.125" style="11" customWidth="1"/>
    <col min="12559" max="12563" width="2.625" style="11" customWidth="1"/>
    <col min="12564" max="12564" width="6.625" style="11" customWidth="1"/>
    <col min="12565" max="12566" width="3.625" style="11" customWidth="1"/>
    <col min="12567" max="12567" width="6.625" style="11" customWidth="1"/>
    <col min="12568" max="12568" width="3.625" style="11" customWidth="1"/>
    <col min="12569" max="12569" width="2.125" style="11" customWidth="1"/>
    <col min="12570" max="12570" width="3.625" style="11" customWidth="1"/>
    <col min="12571" max="12571" width="2.125" style="11" customWidth="1"/>
    <col min="12572" max="12572" width="3.625" style="11" customWidth="1"/>
    <col min="12573" max="12573" width="8.25" style="11" customWidth="1"/>
    <col min="12574" max="12574" width="3.875" style="11" customWidth="1"/>
    <col min="12575" max="12575" width="4.625" style="11" customWidth="1"/>
    <col min="12576" max="12576" width="8.25" style="11" customWidth="1"/>
    <col min="12577" max="12797" width="9" style="11"/>
    <col min="12798" max="12798" width="4.125" style="11" customWidth="1"/>
    <col min="12799" max="12799" width="18.375" style="11" customWidth="1"/>
    <col min="12800" max="12814" width="3.125" style="11" customWidth="1"/>
    <col min="12815" max="12819" width="2.625" style="11" customWidth="1"/>
    <col min="12820" max="12820" width="6.625" style="11" customWidth="1"/>
    <col min="12821" max="12822" width="3.625" style="11" customWidth="1"/>
    <col min="12823" max="12823" width="6.625" style="11" customWidth="1"/>
    <col min="12824" max="12824" width="3.625" style="11" customWidth="1"/>
    <col min="12825" max="12825" width="2.125" style="11" customWidth="1"/>
    <col min="12826" max="12826" width="3.625" style="11" customWidth="1"/>
    <col min="12827" max="12827" width="2.125" style="11" customWidth="1"/>
    <col min="12828" max="12828" width="3.625" style="11" customWidth="1"/>
    <col min="12829" max="12829" width="8.25" style="11" customWidth="1"/>
    <col min="12830" max="12830" width="3.875" style="11" customWidth="1"/>
    <col min="12831" max="12831" width="4.625" style="11" customWidth="1"/>
    <col min="12832" max="12832" width="8.25" style="11" customWidth="1"/>
    <col min="12833" max="13053" width="9" style="11"/>
    <col min="13054" max="13054" width="4.125" style="11" customWidth="1"/>
    <col min="13055" max="13055" width="18.375" style="11" customWidth="1"/>
    <col min="13056" max="13070" width="3.125" style="11" customWidth="1"/>
    <col min="13071" max="13075" width="2.625" style="11" customWidth="1"/>
    <col min="13076" max="13076" width="6.625" style="11" customWidth="1"/>
    <col min="13077" max="13078" width="3.625" style="11" customWidth="1"/>
    <col min="13079" max="13079" width="6.625" style="11" customWidth="1"/>
    <col min="13080" max="13080" width="3.625" style="11" customWidth="1"/>
    <col min="13081" max="13081" width="2.125" style="11" customWidth="1"/>
    <col min="13082" max="13082" width="3.625" style="11" customWidth="1"/>
    <col min="13083" max="13083" width="2.125" style="11" customWidth="1"/>
    <col min="13084" max="13084" width="3.625" style="11" customWidth="1"/>
    <col min="13085" max="13085" width="8.25" style="11" customWidth="1"/>
    <col min="13086" max="13086" width="3.875" style="11" customWidth="1"/>
    <col min="13087" max="13087" width="4.625" style="11" customWidth="1"/>
    <col min="13088" max="13088" width="8.25" style="11" customWidth="1"/>
    <col min="13089" max="13309" width="9" style="11"/>
    <col min="13310" max="13310" width="4.125" style="11" customWidth="1"/>
    <col min="13311" max="13311" width="18.375" style="11" customWidth="1"/>
    <col min="13312" max="13326" width="3.125" style="11" customWidth="1"/>
    <col min="13327" max="13331" width="2.625" style="11" customWidth="1"/>
    <col min="13332" max="13332" width="6.625" style="11" customWidth="1"/>
    <col min="13333" max="13334" width="3.625" style="11" customWidth="1"/>
    <col min="13335" max="13335" width="6.625" style="11" customWidth="1"/>
    <col min="13336" max="13336" width="3.625" style="11" customWidth="1"/>
    <col min="13337" max="13337" width="2.125" style="11" customWidth="1"/>
    <col min="13338" max="13338" width="3.625" style="11" customWidth="1"/>
    <col min="13339" max="13339" width="2.125" style="11" customWidth="1"/>
    <col min="13340" max="13340" width="3.625" style="11" customWidth="1"/>
    <col min="13341" max="13341" width="8.25" style="11" customWidth="1"/>
    <col min="13342" max="13342" width="3.875" style="11" customWidth="1"/>
    <col min="13343" max="13343" width="4.625" style="11" customWidth="1"/>
    <col min="13344" max="13344" width="8.25" style="11" customWidth="1"/>
    <col min="13345" max="13565" width="9" style="11"/>
    <col min="13566" max="13566" width="4.125" style="11" customWidth="1"/>
    <col min="13567" max="13567" width="18.375" style="11" customWidth="1"/>
    <col min="13568" max="13582" width="3.125" style="11" customWidth="1"/>
    <col min="13583" max="13587" width="2.625" style="11" customWidth="1"/>
    <col min="13588" max="13588" width="6.625" style="11" customWidth="1"/>
    <col min="13589" max="13590" width="3.625" style="11" customWidth="1"/>
    <col min="13591" max="13591" width="6.625" style="11" customWidth="1"/>
    <col min="13592" max="13592" width="3.625" style="11" customWidth="1"/>
    <col min="13593" max="13593" width="2.125" style="11" customWidth="1"/>
    <col min="13594" max="13594" width="3.625" style="11" customWidth="1"/>
    <col min="13595" max="13595" width="2.125" style="11" customWidth="1"/>
    <col min="13596" max="13596" width="3.625" style="11" customWidth="1"/>
    <col min="13597" max="13597" width="8.25" style="11" customWidth="1"/>
    <col min="13598" max="13598" width="3.875" style="11" customWidth="1"/>
    <col min="13599" max="13599" width="4.625" style="11" customWidth="1"/>
    <col min="13600" max="13600" width="8.25" style="11" customWidth="1"/>
    <col min="13601" max="13821" width="9" style="11"/>
    <col min="13822" max="13822" width="4.125" style="11" customWidth="1"/>
    <col min="13823" max="13823" width="18.375" style="11" customWidth="1"/>
    <col min="13824" max="13838" width="3.125" style="11" customWidth="1"/>
    <col min="13839" max="13843" width="2.625" style="11" customWidth="1"/>
    <col min="13844" max="13844" width="6.625" style="11" customWidth="1"/>
    <col min="13845" max="13846" width="3.625" style="11" customWidth="1"/>
    <col min="13847" max="13847" width="6.625" style="11" customWidth="1"/>
    <col min="13848" max="13848" width="3.625" style="11" customWidth="1"/>
    <col min="13849" max="13849" width="2.125" style="11" customWidth="1"/>
    <col min="13850" max="13850" width="3.625" style="11" customWidth="1"/>
    <col min="13851" max="13851" width="2.125" style="11" customWidth="1"/>
    <col min="13852" max="13852" width="3.625" style="11" customWidth="1"/>
    <col min="13853" max="13853" width="8.25" style="11" customWidth="1"/>
    <col min="13854" max="13854" width="3.875" style="11" customWidth="1"/>
    <col min="13855" max="13855" width="4.625" style="11" customWidth="1"/>
    <col min="13856" max="13856" width="8.25" style="11" customWidth="1"/>
    <col min="13857" max="14077" width="9" style="11"/>
    <col min="14078" max="14078" width="4.125" style="11" customWidth="1"/>
    <col min="14079" max="14079" width="18.375" style="11" customWidth="1"/>
    <col min="14080" max="14094" width="3.125" style="11" customWidth="1"/>
    <col min="14095" max="14099" width="2.625" style="11" customWidth="1"/>
    <col min="14100" max="14100" width="6.625" style="11" customWidth="1"/>
    <col min="14101" max="14102" width="3.625" style="11" customWidth="1"/>
    <col min="14103" max="14103" width="6.625" style="11" customWidth="1"/>
    <col min="14104" max="14104" width="3.625" style="11" customWidth="1"/>
    <col min="14105" max="14105" width="2.125" style="11" customWidth="1"/>
    <col min="14106" max="14106" width="3.625" style="11" customWidth="1"/>
    <col min="14107" max="14107" width="2.125" style="11" customWidth="1"/>
    <col min="14108" max="14108" width="3.625" style="11" customWidth="1"/>
    <col min="14109" max="14109" width="8.25" style="11" customWidth="1"/>
    <col min="14110" max="14110" width="3.875" style="11" customWidth="1"/>
    <col min="14111" max="14111" width="4.625" style="11" customWidth="1"/>
    <col min="14112" max="14112" width="8.25" style="11" customWidth="1"/>
    <col min="14113" max="14333" width="9" style="11"/>
    <col min="14334" max="14334" width="4.125" style="11" customWidth="1"/>
    <col min="14335" max="14335" width="18.375" style="11" customWidth="1"/>
    <col min="14336" max="14350" width="3.125" style="11" customWidth="1"/>
    <col min="14351" max="14355" width="2.625" style="11" customWidth="1"/>
    <col min="14356" max="14356" width="6.625" style="11" customWidth="1"/>
    <col min="14357" max="14358" width="3.625" style="11" customWidth="1"/>
    <col min="14359" max="14359" width="6.625" style="11" customWidth="1"/>
    <col min="14360" max="14360" width="3.625" style="11" customWidth="1"/>
    <col min="14361" max="14361" width="2.125" style="11" customWidth="1"/>
    <col min="14362" max="14362" width="3.625" style="11" customWidth="1"/>
    <col min="14363" max="14363" width="2.125" style="11" customWidth="1"/>
    <col min="14364" max="14364" width="3.625" style="11" customWidth="1"/>
    <col min="14365" max="14365" width="8.25" style="11" customWidth="1"/>
    <col min="14366" max="14366" width="3.875" style="11" customWidth="1"/>
    <col min="14367" max="14367" width="4.625" style="11" customWidth="1"/>
    <col min="14368" max="14368" width="8.25" style="11" customWidth="1"/>
    <col min="14369" max="14589" width="9" style="11"/>
    <col min="14590" max="14590" width="4.125" style="11" customWidth="1"/>
    <col min="14591" max="14591" width="18.375" style="11" customWidth="1"/>
    <col min="14592" max="14606" width="3.125" style="11" customWidth="1"/>
    <col min="14607" max="14611" width="2.625" style="11" customWidth="1"/>
    <col min="14612" max="14612" width="6.625" style="11" customWidth="1"/>
    <col min="14613" max="14614" width="3.625" style="11" customWidth="1"/>
    <col min="14615" max="14615" width="6.625" style="11" customWidth="1"/>
    <col min="14616" max="14616" width="3.625" style="11" customWidth="1"/>
    <col min="14617" max="14617" width="2.125" style="11" customWidth="1"/>
    <col min="14618" max="14618" width="3.625" style="11" customWidth="1"/>
    <col min="14619" max="14619" width="2.125" style="11" customWidth="1"/>
    <col min="14620" max="14620" width="3.625" style="11" customWidth="1"/>
    <col min="14621" max="14621" width="8.25" style="11" customWidth="1"/>
    <col min="14622" max="14622" width="3.875" style="11" customWidth="1"/>
    <col min="14623" max="14623" width="4.625" style="11" customWidth="1"/>
    <col min="14624" max="14624" width="8.25" style="11" customWidth="1"/>
    <col min="14625" max="14845" width="9" style="11"/>
    <col min="14846" max="14846" width="4.125" style="11" customWidth="1"/>
    <col min="14847" max="14847" width="18.375" style="11" customWidth="1"/>
    <col min="14848" max="14862" width="3.125" style="11" customWidth="1"/>
    <col min="14863" max="14867" width="2.625" style="11" customWidth="1"/>
    <col min="14868" max="14868" width="6.625" style="11" customWidth="1"/>
    <col min="14869" max="14870" width="3.625" style="11" customWidth="1"/>
    <col min="14871" max="14871" width="6.625" style="11" customWidth="1"/>
    <col min="14872" max="14872" width="3.625" style="11" customWidth="1"/>
    <col min="14873" max="14873" width="2.125" style="11" customWidth="1"/>
    <col min="14874" max="14874" width="3.625" style="11" customWidth="1"/>
    <col min="14875" max="14875" width="2.125" style="11" customWidth="1"/>
    <col min="14876" max="14876" width="3.625" style="11" customWidth="1"/>
    <col min="14877" max="14877" width="8.25" style="11" customWidth="1"/>
    <col min="14878" max="14878" width="3.875" style="11" customWidth="1"/>
    <col min="14879" max="14879" width="4.625" style="11" customWidth="1"/>
    <col min="14880" max="14880" width="8.25" style="11" customWidth="1"/>
    <col min="14881" max="15101" width="9" style="11"/>
    <col min="15102" max="15102" width="4.125" style="11" customWidth="1"/>
    <col min="15103" max="15103" width="18.375" style="11" customWidth="1"/>
    <col min="15104" max="15118" width="3.125" style="11" customWidth="1"/>
    <col min="15119" max="15123" width="2.625" style="11" customWidth="1"/>
    <col min="15124" max="15124" width="6.625" style="11" customWidth="1"/>
    <col min="15125" max="15126" width="3.625" style="11" customWidth="1"/>
    <col min="15127" max="15127" width="6.625" style="11" customWidth="1"/>
    <col min="15128" max="15128" width="3.625" style="11" customWidth="1"/>
    <col min="15129" max="15129" width="2.125" style="11" customWidth="1"/>
    <col min="15130" max="15130" width="3.625" style="11" customWidth="1"/>
    <col min="15131" max="15131" width="2.125" style="11" customWidth="1"/>
    <col min="15132" max="15132" width="3.625" style="11" customWidth="1"/>
    <col min="15133" max="15133" width="8.25" style="11" customWidth="1"/>
    <col min="15134" max="15134" width="3.875" style="11" customWidth="1"/>
    <col min="15135" max="15135" width="4.625" style="11" customWidth="1"/>
    <col min="15136" max="15136" width="8.25" style="11" customWidth="1"/>
    <col min="15137" max="15357" width="9" style="11"/>
    <col min="15358" max="15358" width="4.125" style="11" customWidth="1"/>
    <col min="15359" max="15359" width="18.375" style="11" customWidth="1"/>
    <col min="15360" max="15374" width="3.125" style="11" customWidth="1"/>
    <col min="15375" max="15379" width="2.625" style="11" customWidth="1"/>
    <col min="15380" max="15380" width="6.625" style="11" customWidth="1"/>
    <col min="15381" max="15382" width="3.625" style="11" customWidth="1"/>
    <col min="15383" max="15383" width="6.625" style="11" customWidth="1"/>
    <col min="15384" max="15384" width="3.625" style="11" customWidth="1"/>
    <col min="15385" max="15385" width="2.125" style="11" customWidth="1"/>
    <col min="15386" max="15386" width="3.625" style="11" customWidth="1"/>
    <col min="15387" max="15387" width="2.125" style="11" customWidth="1"/>
    <col min="15388" max="15388" width="3.625" style="11" customWidth="1"/>
    <col min="15389" max="15389" width="8.25" style="11" customWidth="1"/>
    <col min="15390" max="15390" width="3.875" style="11" customWidth="1"/>
    <col min="15391" max="15391" width="4.625" style="11" customWidth="1"/>
    <col min="15392" max="15392" width="8.25" style="11" customWidth="1"/>
    <col min="15393" max="15613" width="9" style="11"/>
    <col min="15614" max="15614" width="4.125" style="11" customWidth="1"/>
    <col min="15615" max="15615" width="18.375" style="11" customWidth="1"/>
    <col min="15616" max="15630" width="3.125" style="11" customWidth="1"/>
    <col min="15631" max="15635" width="2.625" style="11" customWidth="1"/>
    <col min="15636" max="15636" width="6.625" style="11" customWidth="1"/>
    <col min="15637" max="15638" width="3.625" style="11" customWidth="1"/>
    <col min="15639" max="15639" width="6.625" style="11" customWidth="1"/>
    <col min="15640" max="15640" width="3.625" style="11" customWidth="1"/>
    <col min="15641" max="15641" width="2.125" style="11" customWidth="1"/>
    <col min="15642" max="15642" width="3.625" style="11" customWidth="1"/>
    <col min="15643" max="15643" width="2.125" style="11" customWidth="1"/>
    <col min="15644" max="15644" width="3.625" style="11" customWidth="1"/>
    <col min="15645" max="15645" width="8.25" style="11" customWidth="1"/>
    <col min="15646" max="15646" width="3.875" style="11" customWidth="1"/>
    <col min="15647" max="15647" width="4.625" style="11" customWidth="1"/>
    <col min="15648" max="15648" width="8.25" style="11" customWidth="1"/>
    <col min="15649" max="15869" width="9" style="11"/>
    <col min="15870" max="15870" width="4.125" style="11" customWidth="1"/>
    <col min="15871" max="15871" width="18.375" style="11" customWidth="1"/>
    <col min="15872" max="15886" width="3.125" style="11" customWidth="1"/>
    <col min="15887" max="15891" width="2.625" style="11" customWidth="1"/>
    <col min="15892" max="15892" width="6.625" style="11" customWidth="1"/>
    <col min="15893" max="15894" width="3.625" style="11" customWidth="1"/>
    <col min="15895" max="15895" width="6.625" style="11" customWidth="1"/>
    <col min="15896" max="15896" width="3.625" style="11" customWidth="1"/>
    <col min="15897" max="15897" width="2.125" style="11" customWidth="1"/>
    <col min="15898" max="15898" width="3.625" style="11" customWidth="1"/>
    <col min="15899" max="15899" width="2.125" style="11" customWidth="1"/>
    <col min="15900" max="15900" width="3.625" style="11" customWidth="1"/>
    <col min="15901" max="15901" width="8.25" style="11" customWidth="1"/>
    <col min="15902" max="15902" width="3.875" style="11" customWidth="1"/>
    <col min="15903" max="15903" width="4.625" style="11" customWidth="1"/>
    <col min="15904" max="15904" width="8.25" style="11" customWidth="1"/>
    <col min="15905" max="16125" width="9" style="11"/>
    <col min="16126" max="16126" width="4.125" style="11" customWidth="1"/>
    <col min="16127" max="16127" width="18.375" style="11" customWidth="1"/>
    <col min="16128" max="16142" width="3.125" style="11" customWidth="1"/>
    <col min="16143" max="16147" width="2.625" style="11" customWidth="1"/>
    <col min="16148" max="16148" width="6.625" style="11" customWidth="1"/>
    <col min="16149" max="16150" width="3.625" style="11" customWidth="1"/>
    <col min="16151" max="16151" width="6.625" style="11" customWidth="1"/>
    <col min="16152" max="16152" width="3.625" style="11" customWidth="1"/>
    <col min="16153" max="16153" width="2.125" style="11" customWidth="1"/>
    <col min="16154" max="16154" width="3.625" style="11" customWidth="1"/>
    <col min="16155" max="16155" width="2.125" style="11" customWidth="1"/>
    <col min="16156" max="16156" width="3.625" style="11" customWidth="1"/>
    <col min="16157" max="16157" width="8.25" style="11" customWidth="1"/>
    <col min="16158" max="16158" width="3.875" style="11" customWidth="1"/>
    <col min="16159" max="16159" width="4.625" style="11" customWidth="1"/>
    <col min="16160" max="16160" width="8.25" style="11" customWidth="1"/>
    <col min="16161" max="16384" width="9" style="11"/>
  </cols>
  <sheetData>
    <row r="1" spans="1:32" ht="33" x14ac:dyDescent="0.15">
      <c r="A1" s="319" t="s">
        <v>93</v>
      </c>
      <c r="B1" s="319"/>
      <c r="C1" s="319"/>
      <c r="D1" s="319"/>
      <c r="E1" s="319"/>
      <c r="F1" s="319"/>
      <c r="G1" s="319"/>
      <c r="H1" s="319"/>
      <c r="I1" s="319"/>
      <c r="J1" s="319"/>
      <c r="K1" s="319"/>
      <c r="L1" s="319"/>
      <c r="M1" s="319"/>
      <c r="N1" s="319"/>
      <c r="O1" s="319"/>
      <c r="P1" s="319"/>
      <c r="Q1" s="319"/>
      <c r="R1" s="319"/>
      <c r="S1" s="319"/>
      <c r="T1" s="319"/>
      <c r="U1" s="319"/>
      <c r="V1" s="319"/>
      <c r="W1" s="319"/>
      <c r="X1" s="153"/>
      <c r="Y1" s="153"/>
      <c r="Z1" s="153"/>
      <c r="AA1" s="153"/>
      <c r="AB1" s="153"/>
      <c r="AC1" s="153"/>
      <c r="AD1" s="153"/>
      <c r="AE1" s="153"/>
      <c r="AF1" s="153"/>
    </row>
    <row r="2" spans="1:32" ht="21" customHeight="1" thickBot="1" x14ac:dyDescent="0.2">
      <c r="A2" s="28" t="s">
        <v>280</v>
      </c>
    </row>
    <row r="3" spans="1:32" ht="30" customHeight="1" thickBot="1" x14ac:dyDescent="0.2">
      <c r="A3" s="308" t="s">
        <v>281</v>
      </c>
      <c r="B3" s="309"/>
      <c r="C3" s="310" t="s">
        <v>42</v>
      </c>
      <c r="D3" s="297"/>
      <c r="E3" s="298"/>
      <c r="F3" s="310" t="s">
        <v>43</v>
      </c>
      <c r="G3" s="297"/>
      <c r="H3" s="298"/>
      <c r="I3" s="310" t="s">
        <v>44</v>
      </c>
      <c r="J3" s="297"/>
      <c r="K3" s="298"/>
      <c r="L3" s="310" t="s">
        <v>45</v>
      </c>
      <c r="M3" s="297"/>
      <c r="N3" s="298"/>
      <c r="O3" s="311" t="s">
        <v>46</v>
      </c>
      <c r="P3" s="312"/>
      <c r="Q3" s="312"/>
      <c r="R3" s="312"/>
      <c r="S3" s="313"/>
      <c r="T3" s="29" t="s">
        <v>47</v>
      </c>
      <c r="U3" s="314" t="s">
        <v>48</v>
      </c>
      <c r="V3" s="315"/>
      <c r="W3" s="29" t="s">
        <v>49</v>
      </c>
      <c r="X3" s="11" t="s">
        <v>75</v>
      </c>
    </row>
    <row r="4" spans="1:32" ht="16.5" customHeight="1" thickBot="1" x14ac:dyDescent="0.2">
      <c r="A4" s="292">
        <v>1</v>
      </c>
      <c r="B4" s="316" t="s">
        <v>282</v>
      </c>
      <c r="C4" s="299"/>
      <c r="D4" s="300"/>
      <c r="E4" s="301"/>
      <c r="F4" s="296" t="str">
        <f>IF(H5=""," ",IF(F5&gt;H5,"○",IF(F5&lt;H5,"×",IF(F5=H5,"△"," "))))</f>
        <v>△</v>
      </c>
      <c r="G4" s="297"/>
      <c r="H4" s="298"/>
      <c r="I4" s="296" t="str">
        <f t="shared" ref="I4" si="0">IF(K5=""," ",IF(I5&gt;K5,"○",IF(I5&lt;K5,"×",IF(I5=K5,"△"," "))))</f>
        <v>×</v>
      </c>
      <c r="J4" s="297"/>
      <c r="K4" s="298"/>
      <c r="L4" s="296" t="str">
        <f t="shared" ref="L4" si="1">IF(N5=""," ",IF(L5&gt;N5,"○",IF(L5&lt;N5,"×",IF(L5=N5,"△"," "))))</f>
        <v>○</v>
      </c>
      <c r="M4" s="297"/>
      <c r="N4" s="298"/>
      <c r="O4" s="305">
        <f>COUNTIF(C4:N5,"○")</f>
        <v>1</v>
      </c>
      <c r="P4" s="283" t="s">
        <v>41</v>
      </c>
      <c r="Q4" s="281">
        <f>COUNTIF(C4:N5,"△")</f>
        <v>1</v>
      </c>
      <c r="R4" s="283" t="s">
        <v>41</v>
      </c>
      <c r="S4" s="285">
        <f>COUNTIF(C4:N5,"×")</f>
        <v>1</v>
      </c>
      <c r="T4" s="287">
        <f>SUM(O4*2+Q4)</f>
        <v>3</v>
      </c>
      <c r="U4" s="30" t="s">
        <v>50</v>
      </c>
      <c r="V4" s="159">
        <f>SUM(C5,F5,I5,L5)</f>
        <v>15</v>
      </c>
      <c r="W4" s="288">
        <v>3</v>
      </c>
      <c r="X4" s="318" t="s">
        <v>65</v>
      </c>
    </row>
    <row r="5" spans="1:32" ht="16.5" customHeight="1" thickBot="1" x14ac:dyDescent="0.2">
      <c r="A5" s="293"/>
      <c r="B5" s="317"/>
      <c r="C5" s="302"/>
      <c r="D5" s="303"/>
      <c r="E5" s="304"/>
      <c r="F5" s="53">
        <v>4</v>
      </c>
      <c r="G5" s="54" t="s">
        <v>41</v>
      </c>
      <c r="H5" s="55">
        <v>4</v>
      </c>
      <c r="I5" s="53">
        <v>5</v>
      </c>
      <c r="J5" s="54" t="s">
        <v>41</v>
      </c>
      <c r="K5" s="55">
        <v>7</v>
      </c>
      <c r="L5" s="53">
        <v>6</v>
      </c>
      <c r="M5" s="54" t="s">
        <v>41</v>
      </c>
      <c r="N5" s="55">
        <v>2</v>
      </c>
      <c r="O5" s="306"/>
      <c r="P5" s="284"/>
      <c r="Q5" s="282"/>
      <c r="R5" s="284"/>
      <c r="S5" s="286"/>
      <c r="T5" s="287"/>
      <c r="U5" s="31" t="s">
        <v>51</v>
      </c>
      <c r="V5" s="32">
        <f>SUM(H5,K5,N5)</f>
        <v>13</v>
      </c>
      <c r="W5" s="288"/>
      <c r="X5" s="318"/>
    </row>
    <row r="6" spans="1:32" ht="16.5" customHeight="1" thickBot="1" x14ac:dyDescent="0.2">
      <c r="A6" s="292">
        <v>2</v>
      </c>
      <c r="B6" s="307" t="s">
        <v>283</v>
      </c>
      <c r="C6" s="296" t="str">
        <f>IF(E7=""," ",IF(C7&gt;E7,"○",IF(C7&lt;E7,"×",IF(C7=E7,"△"," "))))</f>
        <v>△</v>
      </c>
      <c r="D6" s="297"/>
      <c r="E6" s="298"/>
      <c r="F6" s="299"/>
      <c r="G6" s="300"/>
      <c r="H6" s="301"/>
      <c r="I6" s="296" t="str">
        <f t="shared" ref="I6" si="2">IF(K7=""," ",IF(I7&gt;K7,"○",IF(I7&lt;K7,"×",IF(I7=K7,"△"," "))))</f>
        <v>×</v>
      </c>
      <c r="J6" s="297"/>
      <c r="K6" s="298"/>
      <c r="L6" s="296" t="str">
        <f t="shared" ref="L6" si="3">IF(N7=""," ",IF(L7&gt;N7,"○",IF(L7&lt;N7,"×",IF(L7=N7,"△"," "))))</f>
        <v>×</v>
      </c>
      <c r="M6" s="297"/>
      <c r="N6" s="298"/>
      <c r="O6" s="305">
        <f>COUNTIF(C6:N7,"○")</f>
        <v>0</v>
      </c>
      <c r="P6" s="283" t="s">
        <v>41</v>
      </c>
      <c r="Q6" s="281">
        <f>COUNTIF(C6:N7,"△")</f>
        <v>1</v>
      </c>
      <c r="R6" s="283" t="s">
        <v>41</v>
      </c>
      <c r="S6" s="285">
        <f>COUNTIF(C6:N7,"×")</f>
        <v>2</v>
      </c>
      <c r="T6" s="287">
        <f t="shared" ref="T6" si="4">SUM(O6*2+Q6)</f>
        <v>1</v>
      </c>
      <c r="U6" s="30" t="s">
        <v>50</v>
      </c>
      <c r="V6" s="159">
        <f t="shared" ref="V6" si="5">SUM(C7,F7,I7,L7)</f>
        <v>5</v>
      </c>
      <c r="W6" s="288">
        <v>4</v>
      </c>
      <c r="X6" s="290" t="s">
        <v>74</v>
      </c>
    </row>
    <row r="7" spans="1:32" ht="16.5" customHeight="1" thickBot="1" x14ac:dyDescent="0.2">
      <c r="A7" s="293"/>
      <c r="B7" s="295"/>
      <c r="C7" s="53">
        <v>4</v>
      </c>
      <c r="D7" s="54" t="s">
        <v>225</v>
      </c>
      <c r="E7" s="55">
        <v>4</v>
      </c>
      <c r="F7" s="302"/>
      <c r="G7" s="303"/>
      <c r="H7" s="304"/>
      <c r="I7" s="53">
        <v>1</v>
      </c>
      <c r="J7" s="54" t="s">
        <v>41</v>
      </c>
      <c r="K7" s="55">
        <v>5</v>
      </c>
      <c r="L7" s="53">
        <v>0</v>
      </c>
      <c r="M7" s="54" t="s">
        <v>41</v>
      </c>
      <c r="N7" s="55">
        <v>5</v>
      </c>
      <c r="O7" s="306"/>
      <c r="P7" s="284"/>
      <c r="Q7" s="282"/>
      <c r="R7" s="284"/>
      <c r="S7" s="286"/>
      <c r="T7" s="287"/>
      <c r="U7" s="31" t="s">
        <v>51</v>
      </c>
      <c r="V7" s="32">
        <f t="shared" ref="V7" si="6">SUM(H7,K7,N7)</f>
        <v>10</v>
      </c>
      <c r="W7" s="288"/>
      <c r="X7" s="291"/>
    </row>
    <row r="8" spans="1:32" ht="16.5" customHeight="1" thickBot="1" x14ac:dyDescent="0.2">
      <c r="A8" s="292">
        <v>3</v>
      </c>
      <c r="B8" s="320" t="s">
        <v>284</v>
      </c>
      <c r="C8" s="296" t="str">
        <f t="shared" ref="C8" si="7">IF(E9=""," ",IF(C9&gt;E9,"○",IF(C9&lt;E9,"×",IF(C9=E9,"△"," "))))</f>
        <v>○</v>
      </c>
      <c r="D8" s="297"/>
      <c r="E8" s="298"/>
      <c r="F8" s="296" t="str">
        <f t="shared" ref="F8" si="8">IF(H9=""," ",IF(F9&gt;H9,"○",IF(F9&lt;H9,"×",IF(F9=H9,"△"," "))))</f>
        <v>○</v>
      </c>
      <c r="G8" s="297"/>
      <c r="H8" s="298"/>
      <c r="I8" s="299"/>
      <c r="J8" s="300"/>
      <c r="K8" s="301"/>
      <c r="L8" s="296" t="str">
        <f t="shared" ref="L8" si="9">IF(N9=""," ",IF(L9&gt;N9,"○",IF(L9&lt;N9,"×",IF(L9=N9,"△"," "))))</f>
        <v>×</v>
      </c>
      <c r="M8" s="297"/>
      <c r="N8" s="298"/>
      <c r="O8" s="305">
        <f>COUNTIF(C8:N9,"○")</f>
        <v>2</v>
      </c>
      <c r="P8" s="283" t="s">
        <v>41</v>
      </c>
      <c r="Q8" s="281">
        <f>COUNTIF(C8:N9,"△")</f>
        <v>0</v>
      </c>
      <c r="R8" s="283" t="s">
        <v>41</v>
      </c>
      <c r="S8" s="285">
        <f>COUNTIF(C8:N9,"×")</f>
        <v>1</v>
      </c>
      <c r="T8" s="287">
        <f t="shared" ref="T8" si="10">SUM(O8*2+Q8)</f>
        <v>4</v>
      </c>
      <c r="U8" s="30" t="s">
        <v>50</v>
      </c>
      <c r="V8" s="159">
        <f t="shared" ref="V8" si="11">SUM(C9,F9,I9,L9)</f>
        <v>14</v>
      </c>
      <c r="W8" s="288">
        <v>1</v>
      </c>
      <c r="X8" s="289" t="s">
        <v>66</v>
      </c>
    </row>
    <row r="9" spans="1:32" ht="16.5" customHeight="1" thickBot="1" x14ac:dyDescent="0.2">
      <c r="A9" s="293"/>
      <c r="B9" s="321"/>
      <c r="C9" s="53">
        <v>7</v>
      </c>
      <c r="D9" s="54" t="s">
        <v>41</v>
      </c>
      <c r="E9" s="55">
        <v>5</v>
      </c>
      <c r="F9" s="53">
        <v>5</v>
      </c>
      <c r="G9" s="54" t="s">
        <v>41</v>
      </c>
      <c r="H9" s="55">
        <v>1</v>
      </c>
      <c r="I9" s="302"/>
      <c r="J9" s="303"/>
      <c r="K9" s="304"/>
      <c r="L9" s="53">
        <v>2</v>
      </c>
      <c r="M9" s="54" t="s">
        <v>41</v>
      </c>
      <c r="N9" s="55">
        <v>5</v>
      </c>
      <c r="O9" s="306"/>
      <c r="P9" s="284"/>
      <c r="Q9" s="282"/>
      <c r="R9" s="284"/>
      <c r="S9" s="286"/>
      <c r="T9" s="287"/>
      <c r="U9" s="31" t="s">
        <v>51</v>
      </c>
      <c r="V9" s="32">
        <f t="shared" ref="V9" si="12">SUM(H9,K9,N9)</f>
        <v>6</v>
      </c>
      <c r="W9" s="288"/>
      <c r="X9" s="289"/>
    </row>
    <row r="10" spans="1:32" ht="16.5" customHeight="1" thickBot="1" x14ac:dyDescent="0.2">
      <c r="A10" s="292">
        <v>4</v>
      </c>
      <c r="B10" s="294" t="s">
        <v>285</v>
      </c>
      <c r="C10" s="296" t="str">
        <f t="shared" ref="C10" si="13">IF(E11=""," ",IF(C11&gt;E11,"○",IF(C11&lt;E11,"×",IF(C11=E11,"△"," "))))</f>
        <v>×</v>
      </c>
      <c r="D10" s="297"/>
      <c r="E10" s="298"/>
      <c r="F10" s="296" t="str">
        <f t="shared" ref="F10" si="14">IF(H11=""," ",IF(F11&gt;H11,"○",IF(F11&lt;H11,"×",IF(F11=H11,"△"," "))))</f>
        <v>○</v>
      </c>
      <c r="G10" s="297"/>
      <c r="H10" s="298"/>
      <c r="I10" s="296" t="str">
        <f t="shared" ref="I10" si="15">IF(K11=""," ",IF(I11&gt;K11,"○",IF(I11&lt;K11,"×",IF(I11=K11,"△"," "))))</f>
        <v>○</v>
      </c>
      <c r="J10" s="297"/>
      <c r="K10" s="298"/>
      <c r="L10" s="299"/>
      <c r="M10" s="300"/>
      <c r="N10" s="301"/>
      <c r="O10" s="305">
        <f>COUNTIF(C10:N11,"○")</f>
        <v>2</v>
      </c>
      <c r="P10" s="283" t="s">
        <v>41</v>
      </c>
      <c r="Q10" s="281">
        <f>COUNTIF(C10:N11,"△")</f>
        <v>0</v>
      </c>
      <c r="R10" s="283" t="s">
        <v>41</v>
      </c>
      <c r="S10" s="285">
        <f>COUNTIF(C10:N11,"×")</f>
        <v>1</v>
      </c>
      <c r="T10" s="287">
        <f>SUM(O10*2+Q10)</f>
        <v>4</v>
      </c>
      <c r="U10" s="30" t="s">
        <v>50</v>
      </c>
      <c r="V10" s="159">
        <f t="shared" ref="V10" si="16">SUM(C11,F11,I11,L11)</f>
        <v>12</v>
      </c>
      <c r="W10" s="288">
        <v>2</v>
      </c>
      <c r="X10" s="289" t="s">
        <v>67</v>
      </c>
    </row>
    <row r="11" spans="1:32" ht="16.5" customHeight="1" thickBot="1" x14ac:dyDescent="0.2">
      <c r="A11" s="293"/>
      <c r="B11" s="295"/>
      <c r="C11" s="53">
        <v>2</v>
      </c>
      <c r="D11" s="54" t="s">
        <v>41</v>
      </c>
      <c r="E11" s="55">
        <v>6</v>
      </c>
      <c r="F11" s="53">
        <v>5</v>
      </c>
      <c r="G11" s="54" t="s">
        <v>41</v>
      </c>
      <c r="H11" s="55">
        <v>0</v>
      </c>
      <c r="I11" s="53">
        <v>5</v>
      </c>
      <c r="J11" s="54" t="s">
        <v>41</v>
      </c>
      <c r="K11" s="55">
        <v>2</v>
      </c>
      <c r="L11" s="302"/>
      <c r="M11" s="303"/>
      <c r="N11" s="304"/>
      <c r="O11" s="306"/>
      <c r="P11" s="284"/>
      <c r="Q11" s="282"/>
      <c r="R11" s="284"/>
      <c r="S11" s="286"/>
      <c r="T11" s="287"/>
      <c r="U11" s="31" t="s">
        <v>51</v>
      </c>
      <c r="V11" s="32">
        <f t="shared" ref="V11" si="17">SUM(H11,K11,N11)</f>
        <v>2</v>
      </c>
      <c r="W11" s="288"/>
      <c r="X11" s="289"/>
    </row>
    <row r="12" spans="1:32" ht="9" customHeight="1" thickBot="1" x14ac:dyDescent="0.2">
      <c r="A12" s="33"/>
      <c r="B12" s="34"/>
      <c r="C12" s="35"/>
      <c r="D12" s="36"/>
      <c r="E12" s="35"/>
      <c r="F12" s="35"/>
      <c r="G12" s="36"/>
      <c r="H12" s="35"/>
      <c r="I12" s="35"/>
      <c r="J12" s="36"/>
      <c r="K12" s="35"/>
      <c r="L12" s="35"/>
      <c r="M12" s="36"/>
      <c r="N12" s="35"/>
      <c r="O12" s="37"/>
      <c r="P12" s="38"/>
      <c r="Q12" s="37"/>
      <c r="R12" s="38"/>
      <c r="S12" s="37"/>
      <c r="T12" s="39"/>
      <c r="U12" s="40"/>
      <c r="V12" s="38"/>
      <c r="W12" s="41"/>
      <c r="X12" s="12"/>
    </row>
    <row r="13" spans="1:32" ht="30" customHeight="1" thickBot="1" x14ac:dyDescent="0.2">
      <c r="A13" s="308" t="s">
        <v>122</v>
      </c>
      <c r="B13" s="309"/>
      <c r="C13" s="310">
        <v>5</v>
      </c>
      <c r="D13" s="297"/>
      <c r="E13" s="298"/>
      <c r="F13" s="310">
        <v>6</v>
      </c>
      <c r="G13" s="297"/>
      <c r="H13" s="298"/>
      <c r="I13" s="310">
        <v>7</v>
      </c>
      <c r="J13" s="297"/>
      <c r="K13" s="298"/>
      <c r="L13" s="310">
        <v>8</v>
      </c>
      <c r="M13" s="297"/>
      <c r="N13" s="298"/>
      <c r="O13" s="311" t="s">
        <v>46</v>
      </c>
      <c r="P13" s="312"/>
      <c r="Q13" s="312"/>
      <c r="R13" s="312"/>
      <c r="S13" s="313"/>
      <c r="T13" s="29" t="s">
        <v>47</v>
      </c>
      <c r="U13" s="314" t="s">
        <v>48</v>
      </c>
      <c r="V13" s="315"/>
      <c r="W13" s="29" t="s">
        <v>49</v>
      </c>
      <c r="X13" s="11" t="s">
        <v>75</v>
      </c>
    </row>
    <row r="14" spans="1:32" ht="16.5" customHeight="1" thickBot="1" x14ac:dyDescent="0.2">
      <c r="A14" s="292">
        <v>5</v>
      </c>
      <c r="B14" s="316" t="s">
        <v>286</v>
      </c>
      <c r="C14" s="299"/>
      <c r="D14" s="300"/>
      <c r="E14" s="301"/>
      <c r="F14" s="296" t="str">
        <f>IF(H15=""," ",IF(F15&gt;H15,"○",IF(F15&lt;H15,"×",IF(F15=H15,"△"," "))))</f>
        <v>○</v>
      </c>
      <c r="G14" s="297"/>
      <c r="H14" s="298"/>
      <c r="I14" s="296" t="str">
        <f t="shared" ref="I14" si="18">IF(K15=""," ",IF(I15&gt;K15,"○",IF(I15&lt;K15,"×",IF(I15=K15,"△"," "))))</f>
        <v>×</v>
      </c>
      <c r="J14" s="297"/>
      <c r="K14" s="298"/>
      <c r="L14" s="296" t="str">
        <f t="shared" ref="L14" si="19">IF(N15=""," ",IF(L15&gt;N15,"○",IF(L15&lt;N15,"×",IF(L15=N15,"△"," "))))</f>
        <v>×</v>
      </c>
      <c r="M14" s="297"/>
      <c r="N14" s="298"/>
      <c r="O14" s="305">
        <f>COUNTIF(C14:N15,"○")</f>
        <v>1</v>
      </c>
      <c r="P14" s="283" t="s">
        <v>41</v>
      </c>
      <c r="Q14" s="281">
        <f>COUNTIF(C14:N15,"△")</f>
        <v>0</v>
      </c>
      <c r="R14" s="283" t="s">
        <v>41</v>
      </c>
      <c r="S14" s="285">
        <f>COUNTIF(C14:N15,"×")</f>
        <v>2</v>
      </c>
      <c r="T14" s="287">
        <f>SUM(O14*2+Q14)</f>
        <v>2</v>
      </c>
      <c r="U14" s="30" t="s">
        <v>50</v>
      </c>
      <c r="V14" s="159">
        <f>SUM(C15,F15,I15,L15)</f>
        <v>7</v>
      </c>
      <c r="W14" s="288">
        <v>3</v>
      </c>
      <c r="X14" s="318" t="s">
        <v>65</v>
      </c>
    </row>
    <row r="15" spans="1:32" ht="16.5" customHeight="1" thickBot="1" x14ac:dyDescent="0.2">
      <c r="A15" s="293"/>
      <c r="B15" s="317"/>
      <c r="C15" s="302"/>
      <c r="D15" s="303"/>
      <c r="E15" s="304"/>
      <c r="F15" s="53">
        <v>4</v>
      </c>
      <c r="G15" s="54" t="s">
        <v>41</v>
      </c>
      <c r="H15" s="55">
        <v>0</v>
      </c>
      <c r="I15" s="53">
        <v>0</v>
      </c>
      <c r="J15" s="54" t="s">
        <v>41</v>
      </c>
      <c r="K15" s="55">
        <v>7</v>
      </c>
      <c r="L15" s="53">
        <v>3</v>
      </c>
      <c r="M15" s="54" t="s">
        <v>41</v>
      </c>
      <c r="N15" s="55">
        <v>5</v>
      </c>
      <c r="O15" s="306"/>
      <c r="P15" s="284"/>
      <c r="Q15" s="282"/>
      <c r="R15" s="284"/>
      <c r="S15" s="286"/>
      <c r="T15" s="287"/>
      <c r="U15" s="31" t="s">
        <v>51</v>
      </c>
      <c r="V15" s="32">
        <f>SUM(H15,K15,N15)</f>
        <v>12</v>
      </c>
      <c r="W15" s="288"/>
      <c r="X15" s="318"/>
    </row>
    <row r="16" spans="1:32" ht="16.5" customHeight="1" thickBot="1" x14ac:dyDescent="0.2">
      <c r="A16" s="292">
        <v>6</v>
      </c>
      <c r="B16" s="307" t="s">
        <v>287</v>
      </c>
      <c r="C16" s="296" t="str">
        <f>IF(E17=""," ",IF(C17&gt;E17,"○",IF(C17&lt;E17,"×",IF(C17=E17,"△"," "))))</f>
        <v>×</v>
      </c>
      <c r="D16" s="297"/>
      <c r="E16" s="298"/>
      <c r="F16" s="299"/>
      <c r="G16" s="300"/>
      <c r="H16" s="301"/>
      <c r="I16" s="296" t="str">
        <f t="shared" ref="I16" si="20">IF(K17=""," ",IF(I17&gt;K17,"○",IF(I17&lt;K17,"×",IF(I17=K17,"△"," "))))</f>
        <v>×</v>
      </c>
      <c r="J16" s="297"/>
      <c r="K16" s="298"/>
      <c r="L16" s="296" t="str">
        <f t="shared" ref="L16" si="21">IF(N17=""," ",IF(L17&gt;N17,"○",IF(L17&lt;N17,"×",IF(L17=N17,"△"," "))))</f>
        <v>×</v>
      </c>
      <c r="M16" s="297"/>
      <c r="N16" s="298"/>
      <c r="O16" s="305">
        <f>COUNTIF(C16:N17,"○")</f>
        <v>0</v>
      </c>
      <c r="P16" s="283" t="s">
        <v>41</v>
      </c>
      <c r="Q16" s="281">
        <f>COUNTIF(C16:N17,"△")</f>
        <v>0</v>
      </c>
      <c r="R16" s="283" t="s">
        <v>41</v>
      </c>
      <c r="S16" s="285">
        <f>COUNTIF(C16:N17,"×")</f>
        <v>3</v>
      </c>
      <c r="T16" s="287">
        <f t="shared" ref="T16" si="22">SUM(O16*2+Q16)</f>
        <v>0</v>
      </c>
      <c r="U16" s="30" t="s">
        <v>50</v>
      </c>
      <c r="V16" s="159">
        <f t="shared" ref="V16" si="23">SUM(C17,F17,I17,L17)</f>
        <v>2</v>
      </c>
      <c r="W16" s="288">
        <v>4</v>
      </c>
      <c r="X16" s="290" t="s">
        <v>74</v>
      </c>
    </row>
    <row r="17" spans="1:24" ht="16.5" customHeight="1" thickBot="1" x14ac:dyDescent="0.2">
      <c r="A17" s="293"/>
      <c r="B17" s="295"/>
      <c r="C17" s="53">
        <v>0</v>
      </c>
      <c r="D17" s="54" t="s">
        <v>41</v>
      </c>
      <c r="E17" s="55">
        <v>4</v>
      </c>
      <c r="F17" s="302"/>
      <c r="G17" s="303"/>
      <c r="H17" s="304"/>
      <c r="I17" s="53">
        <v>0</v>
      </c>
      <c r="J17" s="54" t="s">
        <v>41</v>
      </c>
      <c r="K17" s="55">
        <v>8</v>
      </c>
      <c r="L17" s="53">
        <v>2</v>
      </c>
      <c r="M17" s="54" t="s">
        <v>41</v>
      </c>
      <c r="N17" s="55">
        <v>5</v>
      </c>
      <c r="O17" s="306"/>
      <c r="P17" s="284"/>
      <c r="Q17" s="282"/>
      <c r="R17" s="284"/>
      <c r="S17" s="286"/>
      <c r="T17" s="287"/>
      <c r="U17" s="31" t="s">
        <v>51</v>
      </c>
      <c r="V17" s="32">
        <f t="shared" ref="V17" si="24">SUM(H17,K17,N17)</f>
        <v>13</v>
      </c>
      <c r="W17" s="288"/>
      <c r="X17" s="291"/>
    </row>
    <row r="18" spans="1:24" ht="16.5" customHeight="1" thickBot="1" x14ac:dyDescent="0.2">
      <c r="A18" s="292">
        <v>7</v>
      </c>
      <c r="B18" s="320" t="s">
        <v>288</v>
      </c>
      <c r="C18" s="296" t="str">
        <f t="shared" ref="C18" si="25">IF(E19=""," ",IF(C19&gt;E19,"○",IF(C19&lt;E19,"×",IF(C19=E19,"△"," "))))</f>
        <v>○</v>
      </c>
      <c r="D18" s="297"/>
      <c r="E18" s="298"/>
      <c r="F18" s="296" t="str">
        <f t="shared" ref="F18" si="26">IF(H19=""," ",IF(F19&gt;H19,"○",IF(F19&lt;H19,"×",IF(F19=H19,"△"," "))))</f>
        <v>○</v>
      </c>
      <c r="G18" s="297"/>
      <c r="H18" s="298"/>
      <c r="I18" s="299"/>
      <c r="J18" s="300"/>
      <c r="K18" s="301"/>
      <c r="L18" s="296" t="str">
        <f t="shared" ref="L18" si="27">IF(N19=""," ",IF(L19&gt;N19,"○",IF(L19&lt;N19,"×",IF(L19=N19,"△"," "))))</f>
        <v>○</v>
      </c>
      <c r="M18" s="297"/>
      <c r="N18" s="298"/>
      <c r="O18" s="305">
        <f>COUNTIF(C18:N19,"○")</f>
        <v>3</v>
      </c>
      <c r="P18" s="283" t="s">
        <v>41</v>
      </c>
      <c r="Q18" s="281">
        <f>COUNTIF(C18:N19,"△")</f>
        <v>0</v>
      </c>
      <c r="R18" s="283" t="s">
        <v>41</v>
      </c>
      <c r="S18" s="285">
        <f>COUNTIF(C18:N19,"×")</f>
        <v>0</v>
      </c>
      <c r="T18" s="287">
        <f t="shared" ref="T18" si="28">SUM(O18*2+Q18)</f>
        <v>6</v>
      </c>
      <c r="U18" s="30" t="s">
        <v>50</v>
      </c>
      <c r="V18" s="159">
        <f t="shared" ref="V18" si="29">SUM(C19,F19,I19,L19)</f>
        <v>22</v>
      </c>
      <c r="W18" s="288">
        <v>1</v>
      </c>
      <c r="X18" s="289" t="s">
        <v>66</v>
      </c>
    </row>
    <row r="19" spans="1:24" ht="16.5" customHeight="1" thickBot="1" x14ac:dyDescent="0.2">
      <c r="A19" s="293"/>
      <c r="B19" s="321"/>
      <c r="C19" s="53">
        <v>7</v>
      </c>
      <c r="D19" s="54" t="s">
        <v>41</v>
      </c>
      <c r="E19" s="55">
        <v>0</v>
      </c>
      <c r="F19" s="53">
        <v>8</v>
      </c>
      <c r="G19" s="54" t="s">
        <v>41</v>
      </c>
      <c r="H19" s="55">
        <v>0</v>
      </c>
      <c r="I19" s="302"/>
      <c r="J19" s="303"/>
      <c r="K19" s="304"/>
      <c r="L19" s="53">
        <v>7</v>
      </c>
      <c r="M19" s="54" t="s">
        <v>41</v>
      </c>
      <c r="N19" s="55">
        <v>0</v>
      </c>
      <c r="O19" s="306"/>
      <c r="P19" s="284"/>
      <c r="Q19" s="282"/>
      <c r="R19" s="284"/>
      <c r="S19" s="286"/>
      <c r="T19" s="287"/>
      <c r="U19" s="31" t="s">
        <v>51</v>
      </c>
      <c r="V19" s="32">
        <f t="shared" ref="V19" si="30">SUM(H19,K19,N19)</f>
        <v>0</v>
      </c>
      <c r="W19" s="288"/>
      <c r="X19" s="289"/>
    </row>
    <row r="20" spans="1:24" ht="16.5" customHeight="1" thickBot="1" x14ac:dyDescent="0.2">
      <c r="A20" s="292">
        <v>8</v>
      </c>
      <c r="B20" s="294" t="s">
        <v>289</v>
      </c>
      <c r="C20" s="296" t="str">
        <f t="shared" ref="C20" si="31">IF(E21=""," ",IF(C21&gt;E21,"○",IF(C21&lt;E21,"×",IF(C21=E21,"△"," "))))</f>
        <v>○</v>
      </c>
      <c r="D20" s="297"/>
      <c r="E20" s="298"/>
      <c r="F20" s="296" t="str">
        <f t="shared" ref="F20" si="32">IF(H21=""," ",IF(F21&gt;H21,"○",IF(F21&lt;H21,"×",IF(F21=H21,"△"," "))))</f>
        <v>○</v>
      </c>
      <c r="G20" s="297"/>
      <c r="H20" s="298"/>
      <c r="I20" s="296" t="str">
        <f t="shared" ref="I20" si="33">IF(K21=""," ",IF(I21&gt;K21,"○",IF(I21&lt;K21,"×",IF(I21=K21,"△"," "))))</f>
        <v>×</v>
      </c>
      <c r="J20" s="297"/>
      <c r="K20" s="298"/>
      <c r="L20" s="299"/>
      <c r="M20" s="300"/>
      <c r="N20" s="301"/>
      <c r="O20" s="305">
        <f>COUNTIF(C20:N21,"○")</f>
        <v>2</v>
      </c>
      <c r="P20" s="283" t="s">
        <v>41</v>
      </c>
      <c r="Q20" s="281">
        <f>COUNTIF(C20:N21,"△")</f>
        <v>0</v>
      </c>
      <c r="R20" s="283" t="s">
        <v>41</v>
      </c>
      <c r="S20" s="285">
        <f>COUNTIF(C20:N21,"×")</f>
        <v>1</v>
      </c>
      <c r="T20" s="287">
        <f>SUM(O20*2+Q20)</f>
        <v>4</v>
      </c>
      <c r="U20" s="30" t="s">
        <v>50</v>
      </c>
      <c r="V20" s="159">
        <f t="shared" ref="V20" si="34">SUM(C21,F21,I21,L21)</f>
        <v>10</v>
      </c>
      <c r="W20" s="288">
        <v>2</v>
      </c>
      <c r="X20" s="289" t="s">
        <v>67</v>
      </c>
    </row>
    <row r="21" spans="1:24" ht="16.5" customHeight="1" thickBot="1" x14ac:dyDescent="0.2">
      <c r="A21" s="293"/>
      <c r="B21" s="295"/>
      <c r="C21" s="53">
        <v>5</v>
      </c>
      <c r="D21" s="54" t="s">
        <v>41</v>
      </c>
      <c r="E21" s="55">
        <v>3</v>
      </c>
      <c r="F21" s="53">
        <v>5</v>
      </c>
      <c r="G21" s="54" t="s">
        <v>41</v>
      </c>
      <c r="H21" s="55">
        <v>2</v>
      </c>
      <c r="I21" s="53">
        <v>0</v>
      </c>
      <c r="J21" s="54" t="s">
        <v>41</v>
      </c>
      <c r="K21" s="55">
        <v>7</v>
      </c>
      <c r="L21" s="302"/>
      <c r="M21" s="303"/>
      <c r="N21" s="304"/>
      <c r="O21" s="306"/>
      <c r="P21" s="284"/>
      <c r="Q21" s="282"/>
      <c r="R21" s="284"/>
      <c r="S21" s="286"/>
      <c r="T21" s="287"/>
      <c r="U21" s="31" t="s">
        <v>51</v>
      </c>
      <c r="V21" s="32">
        <f t="shared" ref="V21" si="35">SUM(H21,K21,N21)</f>
        <v>9</v>
      </c>
      <c r="W21" s="288"/>
      <c r="X21" s="289"/>
    </row>
    <row r="22" spans="1:24" ht="12" customHeight="1" thickBot="1" x14ac:dyDescent="0.2">
      <c r="A22" s="33"/>
      <c r="B22" s="34"/>
      <c r="C22" s="35"/>
      <c r="D22" s="36"/>
      <c r="E22" s="35"/>
      <c r="F22" s="35"/>
      <c r="G22" s="36"/>
      <c r="H22" s="35"/>
      <c r="I22" s="35"/>
      <c r="J22" s="36"/>
      <c r="K22" s="35"/>
      <c r="L22" s="35"/>
      <c r="M22" s="36"/>
      <c r="N22" s="35"/>
      <c r="O22" s="37"/>
      <c r="P22" s="38"/>
      <c r="Q22" s="37"/>
      <c r="R22" s="38"/>
      <c r="S22" s="37"/>
      <c r="T22" s="39"/>
      <c r="U22" s="40"/>
      <c r="V22" s="38"/>
      <c r="W22" s="41"/>
      <c r="X22" s="12"/>
    </row>
    <row r="23" spans="1:24" ht="30" customHeight="1" thickBot="1" x14ac:dyDescent="0.2">
      <c r="A23" s="308" t="s">
        <v>231</v>
      </c>
      <c r="B23" s="309"/>
      <c r="C23" s="310">
        <v>9</v>
      </c>
      <c r="D23" s="297"/>
      <c r="E23" s="298"/>
      <c r="F23" s="310">
        <v>10</v>
      </c>
      <c r="G23" s="297"/>
      <c r="H23" s="298"/>
      <c r="I23" s="310">
        <v>11</v>
      </c>
      <c r="J23" s="297"/>
      <c r="K23" s="298"/>
      <c r="L23" s="310">
        <v>12</v>
      </c>
      <c r="M23" s="297"/>
      <c r="N23" s="298"/>
      <c r="O23" s="311" t="s">
        <v>46</v>
      </c>
      <c r="P23" s="312"/>
      <c r="Q23" s="312"/>
      <c r="R23" s="312"/>
      <c r="S23" s="313"/>
      <c r="T23" s="29" t="s">
        <v>47</v>
      </c>
      <c r="U23" s="314" t="s">
        <v>48</v>
      </c>
      <c r="V23" s="315"/>
      <c r="W23" s="29" t="s">
        <v>49</v>
      </c>
      <c r="X23" s="11" t="s">
        <v>75</v>
      </c>
    </row>
    <row r="24" spans="1:24" ht="16.5" customHeight="1" thickBot="1" x14ac:dyDescent="0.2">
      <c r="A24" s="292">
        <v>9</v>
      </c>
      <c r="B24" s="316" t="s">
        <v>290</v>
      </c>
      <c r="C24" s="299"/>
      <c r="D24" s="300"/>
      <c r="E24" s="301"/>
      <c r="F24" s="296" t="str">
        <f>IF(H25=""," ",IF(F25&gt;H25,"○",IF(F25&lt;H25,"×",IF(F25=H25,"△"," "))))</f>
        <v>×</v>
      </c>
      <c r="G24" s="297"/>
      <c r="H24" s="298"/>
      <c r="I24" s="296" t="str">
        <f t="shared" ref="I24" si="36">IF(K25=""," ",IF(I25&gt;K25,"○",IF(I25&lt;K25,"×",IF(I25=K25,"△"," "))))</f>
        <v>×</v>
      </c>
      <c r="J24" s="297"/>
      <c r="K24" s="298"/>
      <c r="L24" s="296" t="str">
        <f t="shared" ref="L24" si="37">IF(N25=""," ",IF(L25&gt;N25,"○",IF(L25&lt;N25,"×",IF(L25=N25,"△"," "))))</f>
        <v>×</v>
      </c>
      <c r="M24" s="297"/>
      <c r="N24" s="298"/>
      <c r="O24" s="305">
        <f>COUNTIF(C24:N25,"○")</f>
        <v>0</v>
      </c>
      <c r="P24" s="283" t="s">
        <v>41</v>
      </c>
      <c r="Q24" s="281">
        <f>COUNTIF(C24:N25,"△")</f>
        <v>0</v>
      </c>
      <c r="R24" s="283" t="s">
        <v>41</v>
      </c>
      <c r="S24" s="285">
        <f>COUNTIF(C24:N25,"×")</f>
        <v>3</v>
      </c>
      <c r="T24" s="287">
        <f>SUM(O24*2+Q24)</f>
        <v>0</v>
      </c>
      <c r="U24" s="30" t="s">
        <v>50</v>
      </c>
      <c r="V24" s="159">
        <f>SUM(C25,F25,I25,L25)</f>
        <v>1</v>
      </c>
      <c r="W24" s="288">
        <v>4</v>
      </c>
      <c r="X24" s="318" t="s">
        <v>65</v>
      </c>
    </row>
    <row r="25" spans="1:24" ht="16.5" customHeight="1" thickBot="1" x14ac:dyDescent="0.2">
      <c r="A25" s="293"/>
      <c r="B25" s="317"/>
      <c r="C25" s="302"/>
      <c r="D25" s="303"/>
      <c r="E25" s="304"/>
      <c r="F25" s="53">
        <v>1</v>
      </c>
      <c r="G25" s="54" t="s">
        <v>41</v>
      </c>
      <c r="H25" s="55">
        <v>7</v>
      </c>
      <c r="I25" s="53">
        <v>0</v>
      </c>
      <c r="J25" s="54" t="s">
        <v>41</v>
      </c>
      <c r="K25" s="55">
        <v>8</v>
      </c>
      <c r="L25" s="53">
        <v>0</v>
      </c>
      <c r="M25" s="54" t="s">
        <v>41</v>
      </c>
      <c r="N25" s="55">
        <v>7</v>
      </c>
      <c r="O25" s="306"/>
      <c r="P25" s="284"/>
      <c r="Q25" s="282"/>
      <c r="R25" s="284"/>
      <c r="S25" s="286"/>
      <c r="T25" s="287"/>
      <c r="U25" s="31" t="s">
        <v>51</v>
      </c>
      <c r="V25" s="32">
        <f>SUM(H25,K25,N25)</f>
        <v>22</v>
      </c>
      <c r="W25" s="288"/>
      <c r="X25" s="318"/>
    </row>
    <row r="26" spans="1:24" ht="16.5" customHeight="1" thickBot="1" x14ac:dyDescent="0.2">
      <c r="A26" s="292">
        <v>10</v>
      </c>
      <c r="B26" s="307" t="s">
        <v>291</v>
      </c>
      <c r="C26" s="296" t="str">
        <f>IF(E27=""," ",IF(C27&gt;E27,"○",IF(C27&lt;E27,"×",IF(C27=E27,"△"," "))))</f>
        <v>○</v>
      </c>
      <c r="D26" s="297"/>
      <c r="E26" s="298"/>
      <c r="F26" s="299"/>
      <c r="G26" s="300"/>
      <c r="H26" s="301"/>
      <c r="I26" s="296" t="str">
        <f t="shared" ref="I26" si="38">IF(K27=""," ",IF(I27&gt;K27,"○",IF(I27&lt;K27,"×",IF(I27=K27,"△"," "))))</f>
        <v>○</v>
      </c>
      <c r="J26" s="297"/>
      <c r="K26" s="298"/>
      <c r="L26" s="296" t="str">
        <f t="shared" ref="L26" si="39">IF(N27=""," ",IF(L27&gt;N27,"○",IF(L27&lt;N27,"×",IF(L27=N27,"△"," "))))</f>
        <v>×</v>
      </c>
      <c r="M26" s="297"/>
      <c r="N26" s="298"/>
      <c r="O26" s="305">
        <f>COUNTIF(C26:N27,"○")</f>
        <v>2</v>
      </c>
      <c r="P26" s="283" t="s">
        <v>41</v>
      </c>
      <c r="Q26" s="281">
        <f>COUNTIF(C26:N27,"△")</f>
        <v>0</v>
      </c>
      <c r="R26" s="283" t="s">
        <v>41</v>
      </c>
      <c r="S26" s="285">
        <f>COUNTIF(C26:N27,"×")</f>
        <v>1</v>
      </c>
      <c r="T26" s="287">
        <f t="shared" ref="T26" si="40">SUM(O26*2+Q26)</f>
        <v>4</v>
      </c>
      <c r="U26" s="30" t="s">
        <v>50</v>
      </c>
      <c r="V26" s="159">
        <f t="shared" ref="V26" si="41">SUM(C27,F27,I27,L27)</f>
        <v>16</v>
      </c>
      <c r="W26" s="288">
        <v>1</v>
      </c>
      <c r="X26" s="290" t="s">
        <v>74</v>
      </c>
    </row>
    <row r="27" spans="1:24" ht="16.5" customHeight="1" thickBot="1" x14ac:dyDescent="0.2">
      <c r="A27" s="293"/>
      <c r="B27" s="295"/>
      <c r="C27" s="53">
        <v>7</v>
      </c>
      <c r="D27" s="54" t="s">
        <v>41</v>
      </c>
      <c r="E27" s="55">
        <v>1</v>
      </c>
      <c r="F27" s="302"/>
      <c r="G27" s="303"/>
      <c r="H27" s="304"/>
      <c r="I27" s="53">
        <v>6</v>
      </c>
      <c r="J27" s="54" t="s">
        <v>41</v>
      </c>
      <c r="K27" s="55">
        <v>0</v>
      </c>
      <c r="L27" s="53">
        <v>3</v>
      </c>
      <c r="M27" s="54" t="s">
        <v>41</v>
      </c>
      <c r="N27" s="55">
        <v>5</v>
      </c>
      <c r="O27" s="306"/>
      <c r="P27" s="284"/>
      <c r="Q27" s="282"/>
      <c r="R27" s="284"/>
      <c r="S27" s="286"/>
      <c r="T27" s="287"/>
      <c r="U27" s="31" t="s">
        <v>51</v>
      </c>
      <c r="V27" s="32">
        <f t="shared" ref="V27" si="42">SUM(H27,K27,N27)</f>
        <v>5</v>
      </c>
      <c r="W27" s="288"/>
      <c r="X27" s="291"/>
    </row>
    <row r="28" spans="1:24" ht="16.5" customHeight="1" thickBot="1" x14ac:dyDescent="0.2">
      <c r="A28" s="292">
        <v>11</v>
      </c>
      <c r="B28" s="320" t="s">
        <v>292</v>
      </c>
      <c r="C28" s="296" t="str">
        <f t="shared" ref="C28" si="43">IF(E29=""," ",IF(C29&gt;E29,"○",IF(C29&lt;E29,"×",IF(C29=E29,"△"," "))))</f>
        <v>○</v>
      </c>
      <c r="D28" s="297"/>
      <c r="E28" s="298"/>
      <c r="F28" s="296" t="str">
        <f t="shared" ref="F28" si="44">IF(H29=""," ",IF(F29&gt;H29,"○",IF(F29&lt;H29,"×",IF(F29=H29,"△"," "))))</f>
        <v>×</v>
      </c>
      <c r="G28" s="297"/>
      <c r="H28" s="298"/>
      <c r="I28" s="299"/>
      <c r="J28" s="300"/>
      <c r="K28" s="301"/>
      <c r="L28" s="296" t="str">
        <f t="shared" ref="L28" si="45">IF(N29=""," ",IF(L29&gt;N29,"○",IF(L29&lt;N29,"×",IF(L29=N29,"△"," "))))</f>
        <v>○</v>
      </c>
      <c r="M28" s="297"/>
      <c r="N28" s="298"/>
      <c r="O28" s="305">
        <f>COUNTIF(C28:N29,"○")</f>
        <v>2</v>
      </c>
      <c r="P28" s="283" t="s">
        <v>41</v>
      </c>
      <c r="Q28" s="281">
        <f>COUNTIF(C28:N29,"△")</f>
        <v>0</v>
      </c>
      <c r="R28" s="283" t="s">
        <v>41</v>
      </c>
      <c r="S28" s="285">
        <f>COUNTIF(C28:N29,"×")</f>
        <v>1</v>
      </c>
      <c r="T28" s="287">
        <f t="shared" ref="T28" si="46">SUM(O28*2+Q28)</f>
        <v>4</v>
      </c>
      <c r="U28" s="30" t="s">
        <v>50</v>
      </c>
      <c r="V28" s="159">
        <f t="shared" ref="V28" si="47">SUM(C29,F29,I29,L29)</f>
        <v>11</v>
      </c>
      <c r="W28" s="288">
        <v>3</v>
      </c>
      <c r="X28" s="289" t="s">
        <v>66</v>
      </c>
    </row>
    <row r="29" spans="1:24" ht="16.5" customHeight="1" thickBot="1" x14ac:dyDescent="0.2">
      <c r="A29" s="293"/>
      <c r="B29" s="321"/>
      <c r="C29" s="53">
        <v>8</v>
      </c>
      <c r="D29" s="54" t="s">
        <v>41</v>
      </c>
      <c r="E29" s="55">
        <v>0</v>
      </c>
      <c r="F29" s="53">
        <v>0</v>
      </c>
      <c r="G29" s="54" t="s">
        <v>41</v>
      </c>
      <c r="H29" s="55">
        <v>6</v>
      </c>
      <c r="I29" s="302"/>
      <c r="J29" s="303"/>
      <c r="K29" s="304"/>
      <c r="L29" s="53">
        <v>3</v>
      </c>
      <c r="M29" s="54" t="s">
        <v>41</v>
      </c>
      <c r="N29" s="55">
        <v>2</v>
      </c>
      <c r="O29" s="306"/>
      <c r="P29" s="284"/>
      <c r="Q29" s="282"/>
      <c r="R29" s="284"/>
      <c r="S29" s="286"/>
      <c r="T29" s="287"/>
      <c r="U29" s="31" t="s">
        <v>51</v>
      </c>
      <c r="V29" s="32">
        <f t="shared" ref="V29" si="48">SUM(H29,K29,N29)</f>
        <v>8</v>
      </c>
      <c r="W29" s="288"/>
      <c r="X29" s="289"/>
    </row>
    <row r="30" spans="1:24" ht="16.5" customHeight="1" thickBot="1" x14ac:dyDescent="0.2">
      <c r="A30" s="292">
        <v>12</v>
      </c>
      <c r="B30" s="294" t="s">
        <v>293</v>
      </c>
      <c r="C30" s="296" t="str">
        <f t="shared" ref="C30" si="49">IF(E31=""," ",IF(C31&gt;E31,"○",IF(C31&lt;E31,"×",IF(C31=E31,"△"," "))))</f>
        <v>○</v>
      </c>
      <c r="D30" s="297"/>
      <c r="E30" s="298"/>
      <c r="F30" s="296" t="str">
        <f t="shared" ref="F30" si="50">IF(H31=""," ",IF(F31&gt;H31,"○",IF(F31&lt;H31,"×",IF(F31=H31,"△"," "))))</f>
        <v>○</v>
      </c>
      <c r="G30" s="297"/>
      <c r="H30" s="298"/>
      <c r="I30" s="296" t="str">
        <f t="shared" ref="I30" si="51">IF(K31=""," ",IF(I31&gt;K31,"○",IF(I31&lt;K31,"×",IF(I31=K31,"△"," "))))</f>
        <v>×</v>
      </c>
      <c r="J30" s="297"/>
      <c r="K30" s="298"/>
      <c r="L30" s="299"/>
      <c r="M30" s="300"/>
      <c r="N30" s="301"/>
      <c r="O30" s="305">
        <f>COUNTIF(C30:N31,"○")</f>
        <v>2</v>
      </c>
      <c r="P30" s="283" t="s">
        <v>41</v>
      </c>
      <c r="Q30" s="281">
        <f>COUNTIF(C30:N31,"△")</f>
        <v>0</v>
      </c>
      <c r="R30" s="283" t="s">
        <v>41</v>
      </c>
      <c r="S30" s="285">
        <f>COUNTIF(C30:N31,"×")</f>
        <v>1</v>
      </c>
      <c r="T30" s="287">
        <f>SUM(O30*2+Q30)</f>
        <v>4</v>
      </c>
      <c r="U30" s="30" t="s">
        <v>50</v>
      </c>
      <c r="V30" s="159">
        <f t="shared" ref="V30" si="52">SUM(C31,F31,I31,L31)</f>
        <v>14</v>
      </c>
      <c r="W30" s="288">
        <v>2</v>
      </c>
      <c r="X30" s="289" t="s">
        <v>67</v>
      </c>
    </row>
    <row r="31" spans="1:24" ht="16.5" customHeight="1" thickBot="1" x14ac:dyDescent="0.2">
      <c r="A31" s="293"/>
      <c r="B31" s="295"/>
      <c r="C31" s="53">
        <v>7</v>
      </c>
      <c r="D31" s="54" t="s">
        <v>41</v>
      </c>
      <c r="E31" s="55">
        <v>0</v>
      </c>
      <c r="F31" s="53">
        <v>5</v>
      </c>
      <c r="G31" s="54" t="s">
        <v>41</v>
      </c>
      <c r="H31" s="55">
        <v>3</v>
      </c>
      <c r="I31" s="53">
        <v>2</v>
      </c>
      <c r="J31" s="54" t="s">
        <v>41</v>
      </c>
      <c r="K31" s="55">
        <v>3</v>
      </c>
      <c r="L31" s="302"/>
      <c r="M31" s="303"/>
      <c r="N31" s="304"/>
      <c r="O31" s="306"/>
      <c r="P31" s="284"/>
      <c r="Q31" s="282"/>
      <c r="R31" s="284"/>
      <c r="S31" s="286"/>
      <c r="T31" s="287"/>
      <c r="U31" s="31" t="s">
        <v>51</v>
      </c>
      <c r="V31" s="32">
        <f t="shared" ref="V31" si="53">SUM(H31,K31,N31)</f>
        <v>6</v>
      </c>
      <c r="W31" s="288"/>
      <c r="X31" s="289"/>
    </row>
    <row r="32" spans="1:24" ht="12" customHeight="1" thickBot="1" x14ac:dyDescent="0.2">
      <c r="A32" s="33"/>
      <c r="B32" s="34"/>
      <c r="C32" s="35"/>
      <c r="D32" s="36"/>
      <c r="E32" s="35"/>
      <c r="F32" s="35"/>
      <c r="G32" s="36"/>
      <c r="H32" s="35"/>
      <c r="I32" s="35"/>
      <c r="J32" s="36"/>
      <c r="K32" s="35"/>
      <c r="L32" s="35"/>
      <c r="M32" s="36"/>
      <c r="N32" s="35"/>
      <c r="O32" s="37"/>
      <c r="P32" s="38"/>
      <c r="Q32" s="37"/>
      <c r="R32" s="38"/>
      <c r="S32" s="37"/>
      <c r="T32" s="39"/>
      <c r="U32" s="40"/>
      <c r="V32" s="38"/>
      <c r="W32" s="41"/>
      <c r="X32" s="12"/>
    </row>
    <row r="33" spans="1:24" ht="30" customHeight="1" thickBot="1" x14ac:dyDescent="0.2">
      <c r="A33" s="308" t="s">
        <v>233</v>
      </c>
      <c r="B33" s="309"/>
      <c r="C33" s="310">
        <v>13</v>
      </c>
      <c r="D33" s="297"/>
      <c r="E33" s="298"/>
      <c r="F33" s="310">
        <v>14</v>
      </c>
      <c r="G33" s="297"/>
      <c r="H33" s="298"/>
      <c r="I33" s="310">
        <v>15</v>
      </c>
      <c r="J33" s="297"/>
      <c r="K33" s="298"/>
      <c r="L33" s="310">
        <v>16</v>
      </c>
      <c r="M33" s="297"/>
      <c r="N33" s="298"/>
      <c r="O33" s="311" t="s">
        <v>46</v>
      </c>
      <c r="P33" s="312"/>
      <c r="Q33" s="312"/>
      <c r="R33" s="312"/>
      <c r="S33" s="313"/>
      <c r="T33" s="29" t="s">
        <v>47</v>
      </c>
      <c r="U33" s="314" t="s">
        <v>48</v>
      </c>
      <c r="V33" s="315"/>
      <c r="W33" s="29" t="s">
        <v>49</v>
      </c>
      <c r="X33" s="11" t="s">
        <v>75</v>
      </c>
    </row>
    <row r="34" spans="1:24" ht="16.5" customHeight="1" thickBot="1" x14ac:dyDescent="0.2">
      <c r="A34" s="292">
        <v>13</v>
      </c>
      <c r="B34" s="316" t="s">
        <v>391</v>
      </c>
      <c r="C34" s="299"/>
      <c r="D34" s="300"/>
      <c r="E34" s="301"/>
      <c r="F34" s="296" t="str">
        <f>IF(H35=""," ",IF(F35&gt;H35,"○",IF(F35&lt;H35,"×",IF(F35=H35,"△"," "))))</f>
        <v>×</v>
      </c>
      <c r="G34" s="297"/>
      <c r="H34" s="298"/>
      <c r="I34" s="296" t="str">
        <f t="shared" ref="I34" si="54">IF(K35=""," ",IF(I35&gt;K35,"○",IF(I35&lt;K35,"×",IF(I35=K35,"△"," "))))</f>
        <v>×</v>
      </c>
      <c r="J34" s="297"/>
      <c r="K34" s="298"/>
      <c r="L34" s="296" t="str">
        <f t="shared" ref="L34" si="55">IF(N35=""," ",IF(L35&gt;N35,"○",IF(L35&lt;N35,"×",IF(L35=N35,"△"," "))))</f>
        <v>×</v>
      </c>
      <c r="M34" s="297"/>
      <c r="N34" s="298"/>
      <c r="O34" s="305">
        <f>COUNTIF(C34:N35,"○")</f>
        <v>0</v>
      </c>
      <c r="P34" s="283" t="s">
        <v>41</v>
      </c>
      <c r="Q34" s="281">
        <f>COUNTIF(C34:N35,"△")</f>
        <v>0</v>
      </c>
      <c r="R34" s="283" t="s">
        <v>41</v>
      </c>
      <c r="S34" s="285">
        <f>COUNTIF(C34:N35,"×")</f>
        <v>3</v>
      </c>
      <c r="T34" s="287">
        <f>SUM(O34*2+Q34)</f>
        <v>0</v>
      </c>
      <c r="U34" s="30" t="s">
        <v>50</v>
      </c>
      <c r="V34" s="159">
        <f>SUM(C35,F35,I35,L35)</f>
        <v>6</v>
      </c>
      <c r="W34" s="288">
        <v>4</v>
      </c>
      <c r="X34" s="318" t="s">
        <v>65</v>
      </c>
    </row>
    <row r="35" spans="1:24" ht="16.5" customHeight="1" thickBot="1" x14ac:dyDescent="0.2">
      <c r="A35" s="293"/>
      <c r="B35" s="317"/>
      <c r="C35" s="302"/>
      <c r="D35" s="303"/>
      <c r="E35" s="304"/>
      <c r="F35" s="53">
        <v>1</v>
      </c>
      <c r="G35" s="54" t="s">
        <v>41</v>
      </c>
      <c r="H35" s="55">
        <v>7</v>
      </c>
      <c r="I35" s="53">
        <v>1</v>
      </c>
      <c r="J35" s="54" t="s">
        <v>41</v>
      </c>
      <c r="K35" s="55">
        <v>5</v>
      </c>
      <c r="L35" s="53">
        <v>4</v>
      </c>
      <c r="M35" s="54" t="s">
        <v>41</v>
      </c>
      <c r="N35" s="55">
        <v>6</v>
      </c>
      <c r="O35" s="306"/>
      <c r="P35" s="284"/>
      <c r="Q35" s="282"/>
      <c r="R35" s="284"/>
      <c r="S35" s="286"/>
      <c r="T35" s="287"/>
      <c r="U35" s="31" t="s">
        <v>51</v>
      </c>
      <c r="V35" s="32">
        <f>SUM(H35,K35,N35)</f>
        <v>18</v>
      </c>
      <c r="W35" s="288"/>
      <c r="X35" s="318"/>
    </row>
    <row r="36" spans="1:24" ht="16.5" customHeight="1" thickBot="1" x14ac:dyDescent="0.2">
      <c r="A36" s="292">
        <v>14</v>
      </c>
      <c r="B36" s="307" t="s">
        <v>294</v>
      </c>
      <c r="C36" s="296" t="str">
        <f>IF(E37=""," ",IF(C37&gt;E37,"○",IF(C37&lt;E37,"×",IF(C37=E37,"△"," "))))</f>
        <v>○</v>
      </c>
      <c r="D36" s="297"/>
      <c r="E36" s="298"/>
      <c r="F36" s="299"/>
      <c r="G36" s="300"/>
      <c r="H36" s="301"/>
      <c r="I36" s="296" t="str">
        <f t="shared" ref="I36" si="56">IF(K37=""," ",IF(I37&gt;K37,"○",IF(I37&lt;K37,"×",IF(I37=K37,"△"," "))))</f>
        <v>○</v>
      </c>
      <c r="J36" s="297"/>
      <c r="K36" s="298"/>
      <c r="L36" s="296" t="str">
        <f t="shared" ref="L36" si="57">IF(N37=""," ",IF(L37&gt;N37,"○",IF(L37&lt;N37,"×",IF(L37=N37,"△"," "))))</f>
        <v>○</v>
      </c>
      <c r="M36" s="297"/>
      <c r="N36" s="298"/>
      <c r="O36" s="305">
        <f>COUNTIF(C36:N37,"○")</f>
        <v>3</v>
      </c>
      <c r="P36" s="283" t="s">
        <v>41</v>
      </c>
      <c r="Q36" s="281">
        <f>COUNTIF(C36:N37,"△")</f>
        <v>0</v>
      </c>
      <c r="R36" s="283" t="s">
        <v>41</v>
      </c>
      <c r="S36" s="285">
        <f>COUNTIF(C36:N37,"×")</f>
        <v>0</v>
      </c>
      <c r="T36" s="287">
        <f t="shared" ref="T36" si="58">SUM(O36*2+Q36)</f>
        <v>6</v>
      </c>
      <c r="U36" s="30" t="s">
        <v>50</v>
      </c>
      <c r="V36" s="159">
        <f t="shared" ref="V36" si="59">SUM(C37,F37,I37,L37)</f>
        <v>21</v>
      </c>
      <c r="W36" s="288">
        <v>1</v>
      </c>
      <c r="X36" s="290" t="s">
        <v>74</v>
      </c>
    </row>
    <row r="37" spans="1:24" ht="16.5" customHeight="1" thickBot="1" x14ac:dyDescent="0.2">
      <c r="A37" s="293"/>
      <c r="B37" s="295"/>
      <c r="C37" s="53">
        <v>7</v>
      </c>
      <c r="D37" s="54" t="s">
        <v>41</v>
      </c>
      <c r="E37" s="55">
        <v>1</v>
      </c>
      <c r="F37" s="302"/>
      <c r="G37" s="303"/>
      <c r="H37" s="304"/>
      <c r="I37" s="53">
        <v>8</v>
      </c>
      <c r="J37" s="54" t="s">
        <v>41</v>
      </c>
      <c r="K37" s="55">
        <v>0</v>
      </c>
      <c r="L37" s="53">
        <v>6</v>
      </c>
      <c r="M37" s="54" t="s">
        <v>41</v>
      </c>
      <c r="N37" s="55">
        <v>4</v>
      </c>
      <c r="O37" s="306"/>
      <c r="P37" s="284"/>
      <c r="Q37" s="282"/>
      <c r="R37" s="284"/>
      <c r="S37" s="286"/>
      <c r="T37" s="287"/>
      <c r="U37" s="31" t="s">
        <v>51</v>
      </c>
      <c r="V37" s="32">
        <f t="shared" ref="V37" si="60">SUM(H37,K37,N37)</f>
        <v>4</v>
      </c>
      <c r="W37" s="288"/>
      <c r="X37" s="291"/>
    </row>
    <row r="38" spans="1:24" ht="16.5" customHeight="1" thickBot="1" x14ac:dyDescent="0.2">
      <c r="A38" s="292">
        <v>15</v>
      </c>
      <c r="B38" s="320" t="s">
        <v>295</v>
      </c>
      <c r="C38" s="296" t="str">
        <f t="shared" ref="C38" si="61">IF(E39=""," ",IF(C39&gt;E39,"○",IF(C39&lt;E39,"×",IF(C39=E39,"△"," "))))</f>
        <v>○</v>
      </c>
      <c r="D38" s="297"/>
      <c r="E38" s="298"/>
      <c r="F38" s="296" t="str">
        <f t="shared" ref="F38" si="62">IF(H39=""," ",IF(F39&gt;H39,"○",IF(F39&lt;H39,"×",IF(F39=H39,"△"," "))))</f>
        <v>×</v>
      </c>
      <c r="G38" s="297"/>
      <c r="H38" s="298"/>
      <c r="I38" s="299"/>
      <c r="J38" s="300"/>
      <c r="K38" s="301"/>
      <c r="L38" s="296" t="str">
        <f t="shared" ref="L38" si="63">IF(N39=""," ",IF(L39&gt;N39,"○",IF(L39&lt;N39,"×",IF(L39=N39,"△"," "))))</f>
        <v>○</v>
      </c>
      <c r="M38" s="297"/>
      <c r="N38" s="298"/>
      <c r="O38" s="305">
        <f>COUNTIF(C38:N39,"○")</f>
        <v>2</v>
      </c>
      <c r="P38" s="283" t="s">
        <v>41</v>
      </c>
      <c r="Q38" s="281">
        <f>COUNTIF(C38:N39,"△")</f>
        <v>0</v>
      </c>
      <c r="R38" s="283" t="s">
        <v>41</v>
      </c>
      <c r="S38" s="285">
        <f>COUNTIF(C38:N39,"×")</f>
        <v>1</v>
      </c>
      <c r="T38" s="287">
        <f t="shared" ref="T38" si="64">SUM(O38*2+Q38)</f>
        <v>4</v>
      </c>
      <c r="U38" s="30" t="s">
        <v>50</v>
      </c>
      <c r="V38" s="159">
        <f t="shared" ref="V38" si="65">SUM(C39,F39,I39,L39)</f>
        <v>9</v>
      </c>
      <c r="W38" s="288">
        <v>2</v>
      </c>
      <c r="X38" s="289" t="s">
        <v>66</v>
      </c>
    </row>
    <row r="39" spans="1:24" ht="16.5" customHeight="1" thickBot="1" x14ac:dyDescent="0.2">
      <c r="A39" s="293"/>
      <c r="B39" s="321"/>
      <c r="C39" s="53">
        <v>5</v>
      </c>
      <c r="D39" s="54" t="s">
        <v>41</v>
      </c>
      <c r="E39" s="55">
        <v>1</v>
      </c>
      <c r="F39" s="53">
        <v>0</v>
      </c>
      <c r="G39" s="54" t="s">
        <v>41</v>
      </c>
      <c r="H39" s="55">
        <v>8</v>
      </c>
      <c r="I39" s="302"/>
      <c r="J39" s="303"/>
      <c r="K39" s="304"/>
      <c r="L39" s="53">
        <v>4</v>
      </c>
      <c r="M39" s="54" t="s">
        <v>41</v>
      </c>
      <c r="N39" s="55">
        <v>0</v>
      </c>
      <c r="O39" s="306"/>
      <c r="P39" s="284"/>
      <c r="Q39" s="282"/>
      <c r="R39" s="284"/>
      <c r="S39" s="286"/>
      <c r="T39" s="287"/>
      <c r="U39" s="31" t="s">
        <v>51</v>
      </c>
      <c r="V39" s="32">
        <f t="shared" ref="V39" si="66">SUM(H39,K39,N39)</f>
        <v>8</v>
      </c>
      <c r="W39" s="288"/>
      <c r="X39" s="289"/>
    </row>
    <row r="40" spans="1:24" ht="16.5" customHeight="1" thickBot="1" x14ac:dyDescent="0.2">
      <c r="A40" s="292">
        <v>16</v>
      </c>
      <c r="B40" s="294" t="s">
        <v>296</v>
      </c>
      <c r="C40" s="296" t="str">
        <f t="shared" ref="C40" si="67">IF(E41=""," ",IF(C41&gt;E41,"○",IF(C41&lt;E41,"×",IF(C41=E41,"△"," "))))</f>
        <v>○</v>
      </c>
      <c r="D40" s="297"/>
      <c r="E40" s="298"/>
      <c r="F40" s="296" t="str">
        <f t="shared" ref="F40" si="68">IF(H41=""," ",IF(F41&gt;H41,"○",IF(F41&lt;H41,"×",IF(F41=H41,"△"," "))))</f>
        <v>×</v>
      </c>
      <c r="G40" s="297"/>
      <c r="H40" s="298"/>
      <c r="I40" s="296" t="str">
        <f t="shared" ref="I40" si="69">IF(K41=""," ",IF(I41&gt;K41,"○",IF(I41&lt;K41,"×",IF(I41=K41,"△"," "))))</f>
        <v>×</v>
      </c>
      <c r="J40" s="297"/>
      <c r="K40" s="298"/>
      <c r="L40" s="299"/>
      <c r="M40" s="300"/>
      <c r="N40" s="301"/>
      <c r="O40" s="305">
        <f>COUNTIF(C40:N41,"○")</f>
        <v>1</v>
      </c>
      <c r="P40" s="283" t="s">
        <v>41</v>
      </c>
      <c r="Q40" s="281">
        <f>COUNTIF(C40:N41,"△")</f>
        <v>0</v>
      </c>
      <c r="R40" s="283" t="s">
        <v>41</v>
      </c>
      <c r="S40" s="285">
        <f>COUNTIF(C40:N41,"×")</f>
        <v>2</v>
      </c>
      <c r="T40" s="287">
        <f>SUM(O40*2+Q40)</f>
        <v>2</v>
      </c>
      <c r="U40" s="30" t="s">
        <v>50</v>
      </c>
      <c r="V40" s="159">
        <f t="shared" ref="V40" si="70">SUM(C41,F41,I41,L41)</f>
        <v>10</v>
      </c>
      <c r="W40" s="288">
        <v>3</v>
      </c>
      <c r="X40" s="289" t="s">
        <v>67</v>
      </c>
    </row>
    <row r="41" spans="1:24" ht="16.5" customHeight="1" thickBot="1" x14ac:dyDescent="0.2">
      <c r="A41" s="293"/>
      <c r="B41" s="295"/>
      <c r="C41" s="53">
        <v>6</v>
      </c>
      <c r="D41" s="54" t="s">
        <v>41</v>
      </c>
      <c r="E41" s="55">
        <v>4</v>
      </c>
      <c r="F41" s="53">
        <v>4</v>
      </c>
      <c r="G41" s="54" t="s">
        <v>41</v>
      </c>
      <c r="H41" s="55">
        <v>6</v>
      </c>
      <c r="I41" s="53">
        <v>0</v>
      </c>
      <c r="J41" s="54" t="s">
        <v>41</v>
      </c>
      <c r="K41" s="55">
        <v>4</v>
      </c>
      <c r="L41" s="302"/>
      <c r="M41" s="303"/>
      <c r="N41" s="304"/>
      <c r="O41" s="306"/>
      <c r="P41" s="284"/>
      <c r="Q41" s="282"/>
      <c r="R41" s="284"/>
      <c r="S41" s="286"/>
      <c r="T41" s="287"/>
      <c r="U41" s="31" t="s">
        <v>51</v>
      </c>
      <c r="V41" s="32">
        <f t="shared" ref="V41" si="71">SUM(H41,K41,N41)</f>
        <v>10</v>
      </c>
      <c r="W41" s="288"/>
      <c r="X41" s="289"/>
    </row>
  </sheetData>
  <mergeCells count="253">
    <mergeCell ref="R38:R39"/>
    <mergeCell ref="W36:W37"/>
    <mergeCell ref="X36:X37"/>
    <mergeCell ref="R40:R41"/>
    <mergeCell ref="S40:S41"/>
    <mergeCell ref="T40:T41"/>
    <mergeCell ref="W40:W41"/>
    <mergeCell ref="X40:X41"/>
    <mergeCell ref="S38:S39"/>
    <mergeCell ref="T38:T39"/>
    <mergeCell ref="W38:W39"/>
    <mergeCell ref="X38:X39"/>
    <mergeCell ref="A38:A39"/>
    <mergeCell ref="B38:B39"/>
    <mergeCell ref="C38:E38"/>
    <mergeCell ref="F38:H38"/>
    <mergeCell ref="I38:K39"/>
    <mergeCell ref="A40:A41"/>
    <mergeCell ref="B40:B41"/>
    <mergeCell ref="C40:E40"/>
    <mergeCell ref="F40:H40"/>
    <mergeCell ref="I40:K40"/>
    <mergeCell ref="L40:N41"/>
    <mergeCell ref="O40:O41"/>
    <mergeCell ref="P40:P41"/>
    <mergeCell ref="Q40:Q41"/>
    <mergeCell ref="L38:N38"/>
    <mergeCell ref="O38:O39"/>
    <mergeCell ref="P38:P39"/>
    <mergeCell ref="O34:O35"/>
    <mergeCell ref="P34:P35"/>
    <mergeCell ref="Q34:Q35"/>
    <mergeCell ref="Q38:Q39"/>
    <mergeCell ref="A36:A37"/>
    <mergeCell ref="B36:B37"/>
    <mergeCell ref="C36:E36"/>
    <mergeCell ref="F36:H37"/>
    <mergeCell ref="I36:K36"/>
    <mergeCell ref="L36:N36"/>
    <mergeCell ref="O36:O37"/>
    <mergeCell ref="P36:P37"/>
    <mergeCell ref="Q36:Q37"/>
    <mergeCell ref="R34:R35"/>
    <mergeCell ref="S34:S35"/>
    <mergeCell ref="T34:T35"/>
    <mergeCell ref="W34:W35"/>
    <mergeCell ref="X34:X35"/>
    <mergeCell ref="R36:R37"/>
    <mergeCell ref="S36:S37"/>
    <mergeCell ref="T36:T37"/>
    <mergeCell ref="A10:A11"/>
    <mergeCell ref="B10:B11"/>
    <mergeCell ref="C10:E10"/>
    <mergeCell ref="F10:H10"/>
    <mergeCell ref="L10:N11"/>
    <mergeCell ref="I10:K10"/>
    <mergeCell ref="A34:A35"/>
    <mergeCell ref="B34:B35"/>
    <mergeCell ref="C34:E35"/>
    <mergeCell ref="F34:H34"/>
    <mergeCell ref="I34:K34"/>
    <mergeCell ref="L34:N34"/>
    <mergeCell ref="I14:K14"/>
    <mergeCell ref="W14:W15"/>
    <mergeCell ref="X16:X17"/>
    <mergeCell ref="W18:W19"/>
    <mergeCell ref="A8:A9"/>
    <mergeCell ref="A33:B33"/>
    <mergeCell ref="C33:E33"/>
    <mergeCell ref="F33:H33"/>
    <mergeCell ref="I33:K33"/>
    <mergeCell ref="L33:N33"/>
    <mergeCell ref="O33:S33"/>
    <mergeCell ref="U33:V33"/>
    <mergeCell ref="A13:B13"/>
    <mergeCell ref="C13:E13"/>
    <mergeCell ref="F13:H13"/>
    <mergeCell ref="I13:K13"/>
    <mergeCell ref="R18:R19"/>
    <mergeCell ref="S18:S19"/>
    <mergeCell ref="T18:T19"/>
    <mergeCell ref="S28:S29"/>
    <mergeCell ref="T28:T29"/>
    <mergeCell ref="B26:B27"/>
    <mergeCell ref="C26:E26"/>
    <mergeCell ref="F26:H27"/>
    <mergeCell ref="I26:K26"/>
    <mergeCell ref="L26:N26"/>
    <mergeCell ref="O26:O27"/>
    <mergeCell ref="O10:O11"/>
    <mergeCell ref="X4:X5"/>
    <mergeCell ref="S4:S5"/>
    <mergeCell ref="T4:T5"/>
    <mergeCell ref="S8:S9"/>
    <mergeCell ref="X6:X7"/>
    <mergeCell ref="B8:B9"/>
    <mergeCell ref="C8:E8"/>
    <mergeCell ref="O8:O9"/>
    <mergeCell ref="P8:P9"/>
    <mergeCell ref="O4:O5"/>
    <mergeCell ref="P4:P5"/>
    <mergeCell ref="Q4:Q5"/>
    <mergeCell ref="R4:R5"/>
    <mergeCell ref="B4:B5"/>
    <mergeCell ref="C4:E5"/>
    <mergeCell ref="F4:H4"/>
    <mergeCell ref="I4:K4"/>
    <mergeCell ref="L8:N8"/>
    <mergeCell ref="I8:K9"/>
    <mergeCell ref="Q8:Q9"/>
    <mergeCell ref="R8:R9"/>
    <mergeCell ref="C6:E6"/>
    <mergeCell ref="F8:H8"/>
    <mergeCell ref="X8:X9"/>
    <mergeCell ref="A1:W1"/>
    <mergeCell ref="A3:B3"/>
    <mergeCell ref="C3:E3"/>
    <mergeCell ref="F3:H3"/>
    <mergeCell ref="I3:K3"/>
    <mergeCell ref="O3:S3"/>
    <mergeCell ref="U3:V3"/>
    <mergeCell ref="L3:N3"/>
    <mergeCell ref="A6:A7"/>
    <mergeCell ref="B6:B7"/>
    <mergeCell ref="I6:K6"/>
    <mergeCell ref="O6:O7"/>
    <mergeCell ref="P6:P7"/>
    <mergeCell ref="Q6:Q7"/>
    <mergeCell ref="R6:R7"/>
    <mergeCell ref="F6:H7"/>
    <mergeCell ref="S6:S7"/>
    <mergeCell ref="T6:T7"/>
    <mergeCell ref="W6:W7"/>
    <mergeCell ref="L4:N4"/>
    <mergeCell ref="L6:N6"/>
    <mergeCell ref="A4:A5"/>
    <mergeCell ref="W4:W5"/>
    <mergeCell ref="L14:N14"/>
    <mergeCell ref="O14:O15"/>
    <mergeCell ref="P14:P15"/>
    <mergeCell ref="Q14:Q15"/>
    <mergeCell ref="T8:T9"/>
    <mergeCell ref="W8:W9"/>
    <mergeCell ref="W10:W11"/>
    <mergeCell ref="O13:S13"/>
    <mergeCell ref="U13:V13"/>
    <mergeCell ref="L13:N13"/>
    <mergeCell ref="X10:X11"/>
    <mergeCell ref="P10:P11"/>
    <mergeCell ref="Q10:Q11"/>
    <mergeCell ref="R10:R11"/>
    <mergeCell ref="S10:S11"/>
    <mergeCell ref="T10:T11"/>
    <mergeCell ref="O18:O19"/>
    <mergeCell ref="P18:P19"/>
    <mergeCell ref="Q18:Q19"/>
    <mergeCell ref="X14:X15"/>
    <mergeCell ref="R16:R17"/>
    <mergeCell ref="S16:S17"/>
    <mergeCell ref="T16:T17"/>
    <mergeCell ref="W16:W17"/>
    <mergeCell ref="R14:R15"/>
    <mergeCell ref="S14:S15"/>
    <mergeCell ref="T14:T15"/>
    <mergeCell ref="A16:A17"/>
    <mergeCell ref="B16:B17"/>
    <mergeCell ref="C16:E16"/>
    <mergeCell ref="F16:H17"/>
    <mergeCell ref="I16:K16"/>
    <mergeCell ref="L16:N16"/>
    <mergeCell ref="O16:O17"/>
    <mergeCell ref="P16:P17"/>
    <mergeCell ref="Q16:Q17"/>
    <mergeCell ref="A14:A15"/>
    <mergeCell ref="B14:B15"/>
    <mergeCell ref="C14:E15"/>
    <mergeCell ref="F14:H14"/>
    <mergeCell ref="W24:W25"/>
    <mergeCell ref="X24:X25"/>
    <mergeCell ref="A26:A27"/>
    <mergeCell ref="X18:X19"/>
    <mergeCell ref="A20:A21"/>
    <mergeCell ref="B20:B21"/>
    <mergeCell ref="C20:E20"/>
    <mergeCell ref="F20:H20"/>
    <mergeCell ref="I20:K20"/>
    <mergeCell ref="L20:N21"/>
    <mergeCell ref="O20:O21"/>
    <mergeCell ref="P20:P21"/>
    <mergeCell ref="Q20:Q21"/>
    <mergeCell ref="R20:R21"/>
    <mergeCell ref="S20:S21"/>
    <mergeCell ref="T20:T21"/>
    <mergeCell ref="W20:W21"/>
    <mergeCell ref="X20:X21"/>
    <mergeCell ref="A18:A19"/>
    <mergeCell ref="B18:B19"/>
    <mergeCell ref="C18:E18"/>
    <mergeCell ref="F18:H18"/>
    <mergeCell ref="I18:K19"/>
    <mergeCell ref="L18:N18"/>
    <mergeCell ref="A23:B23"/>
    <mergeCell ref="C23:E23"/>
    <mergeCell ref="F23:H23"/>
    <mergeCell ref="I23:K23"/>
    <mergeCell ref="O23:S23"/>
    <mergeCell ref="U23:V23"/>
    <mergeCell ref="A24:A25"/>
    <mergeCell ref="B24:B25"/>
    <mergeCell ref="C24:E25"/>
    <mergeCell ref="F24:H24"/>
    <mergeCell ref="I24:K24"/>
    <mergeCell ref="L24:N24"/>
    <mergeCell ref="O24:O25"/>
    <mergeCell ref="P24:P25"/>
    <mergeCell ref="Q24:Q25"/>
    <mergeCell ref="R24:R25"/>
    <mergeCell ref="S24:S25"/>
    <mergeCell ref="T24:T25"/>
    <mergeCell ref="L23:N23"/>
    <mergeCell ref="P26:P27"/>
    <mergeCell ref="Q26:Q27"/>
    <mergeCell ref="R26:R27"/>
    <mergeCell ref="S26:S27"/>
    <mergeCell ref="T26:T27"/>
    <mergeCell ref="W26:W27"/>
    <mergeCell ref="X26:X27"/>
    <mergeCell ref="R30:R31"/>
    <mergeCell ref="S30:S31"/>
    <mergeCell ref="T30:T31"/>
    <mergeCell ref="W30:W31"/>
    <mergeCell ref="X30:X31"/>
    <mergeCell ref="W28:W29"/>
    <mergeCell ref="X28:X29"/>
    <mergeCell ref="A28:A29"/>
    <mergeCell ref="B28:B29"/>
    <mergeCell ref="C28:E28"/>
    <mergeCell ref="F28:H28"/>
    <mergeCell ref="I28:K29"/>
    <mergeCell ref="A30:A31"/>
    <mergeCell ref="B30:B31"/>
    <mergeCell ref="C30:E30"/>
    <mergeCell ref="F30:H30"/>
    <mergeCell ref="I30:K30"/>
    <mergeCell ref="L30:N31"/>
    <mergeCell ref="O30:O31"/>
    <mergeCell ref="P30:P31"/>
    <mergeCell ref="Q30:Q31"/>
    <mergeCell ref="L28:N28"/>
    <mergeCell ref="O28:O29"/>
    <mergeCell ref="P28:P29"/>
    <mergeCell ref="Q28:Q29"/>
    <mergeCell ref="R28:R29"/>
  </mergeCells>
  <phoneticPr fontId="4"/>
  <pageMargins left="0.7" right="0.7" top="0.75" bottom="0.75" header="0.3" footer="0.3"/>
  <pageSetup paperSize="9" scale="93" orientation="portrait" horizontalDpi="4294967293"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F22"/>
  <sheetViews>
    <sheetView view="pageBreakPreview" zoomScale="115" zoomScaleNormal="100" zoomScaleSheetLayoutView="115" workbookViewId="0">
      <selection activeCell="W16" sqref="W16:W17"/>
    </sheetView>
  </sheetViews>
  <sheetFormatPr defaultRowHeight="15.75" x14ac:dyDescent="0.15"/>
  <cols>
    <col min="1" max="1" width="4.125" style="11" customWidth="1"/>
    <col min="2" max="2" width="30.625" style="11" customWidth="1"/>
    <col min="3" max="19" width="2.5" style="11" customWidth="1"/>
    <col min="20" max="20" width="4.5" style="11" customWidth="1"/>
    <col min="21" max="21" width="3.625" style="11" customWidth="1"/>
    <col min="22" max="22" width="6" style="11" bestFit="1" customWidth="1"/>
    <col min="23" max="23" width="4.5" style="11" customWidth="1"/>
    <col min="24" max="24" width="3.625" style="11" hidden="1" customWidth="1"/>
    <col min="25" max="25" width="2.125" style="11" customWidth="1"/>
    <col min="26" max="26" width="3.625" style="11" customWidth="1"/>
    <col min="27" max="27" width="2.125" style="11" customWidth="1"/>
    <col min="28" max="28" width="3.625" style="11" customWidth="1"/>
    <col min="29" max="29" width="8.25" style="11" customWidth="1"/>
    <col min="30" max="30" width="3.875" style="11" customWidth="1"/>
    <col min="31" max="31" width="4.625" style="11" customWidth="1"/>
    <col min="32" max="32" width="8.25" style="11" customWidth="1"/>
    <col min="33" max="253" width="9" style="11"/>
    <col min="254" max="254" width="4.125" style="11" customWidth="1"/>
    <col min="255" max="255" width="18.375" style="11" customWidth="1"/>
    <col min="256" max="270" width="3.125" style="11" customWidth="1"/>
    <col min="271" max="275" width="2.625" style="11" customWidth="1"/>
    <col min="276" max="276" width="6.625" style="11" customWidth="1"/>
    <col min="277" max="278" width="3.625" style="11" customWidth="1"/>
    <col min="279" max="279" width="6.625" style="11" customWidth="1"/>
    <col min="280" max="280" width="3.625" style="11" customWidth="1"/>
    <col min="281" max="281" width="2.125" style="11" customWidth="1"/>
    <col min="282" max="282" width="3.625" style="11" customWidth="1"/>
    <col min="283" max="283" width="2.125" style="11" customWidth="1"/>
    <col min="284" max="284" width="3.625" style="11" customWidth="1"/>
    <col min="285" max="285" width="8.25" style="11" customWidth="1"/>
    <col min="286" max="286" width="3.875" style="11" customWidth="1"/>
    <col min="287" max="287" width="4.625" style="11" customWidth="1"/>
    <col min="288" max="288" width="8.25" style="11" customWidth="1"/>
    <col min="289" max="509" width="9" style="11"/>
    <col min="510" max="510" width="4.125" style="11" customWidth="1"/>
    <col min="511" max="511" width="18.375" style="11" customWidth="1"/>
    <col min="512" max="526" width="3.125" style="11" customWidth="1"/>
    <col min="527" max="531" width="2.625" style="11" customWidth="1"/>
    <col min="532" max="532" width="6.625" style="11" customWidth="1"/>
    <col min="533" max="534" width="3.625" style="11" customWidth="1"/>
    <col min="535" max="535" width="6.625" style="11" customWidth="1"/>
    <col min="536" max="536" width="3.625" style="11" customWidth="1"/>
    <col min="537" max="537" width="2.125" style="11" customWidth="1"/>
    <col min="538" max="538" width="3.625" style="11" customWidth="1"/>
    <col min="539" max="539" width="2.125" style="11" customWidth="1"/>
    <col min="540" max="540" width="3.625" style="11" customWidth="1"/>
    <col min="541" max="541" width="8.25" style="11" customWidth="1"/>
    <col min="542" max="542" width="3.875" style="11" customWidth="1"/>
    <col min="543" max="543" width="4.625" style="11" customWidth="1"/>
    <col min="544" max="544" width="8.25" style="11" customWidth="1"/>
    <col min="545" max="765" width="9" style="11"/>
    <col min="766" max="766" width="4.125" style="11" customWidth="1"/>
    <col min="767" max="767" width="18.375" style="11" customWidth="1"/>
    <col min="768" max="782" width="3.125" style="11" customWidth="1"/>
    <col min="783" max="787" width="2.625" style="11" customWidth="1"/>
    <col min="788" max="788" width="6.625" style="11" customWidth="1"/>
    <col min="789" max="790" width="3.625" style="11" customWidth="1"/>
    <col min="791" max="791" width="6.625" style="11" customWidth="1"/>
    <col min="792" max="792" width="3.625" style="11" customWidth="1"/>
    <col min="793" max="793" width="2.125" style="11" customWidth="1"/>
    <col min="794" max="794" width="3.625" style="11" customWidth="1"/>
    <col min="795" max="795" width="2.125" style="11" customWidth="1"/>
    <col min="796" max="796" width="3.625" style="11" customWidth="1"/>
    <col min="797" max="797" width="8.25" style="11" customWidth="1"/>
    <col min="798" max="798" width="3.875" style="11" customWidth="1"/>
    <col min="799" max="799" width="4.625" style="11" customWidth="1"/>
    <col min="800" max="800" width="8.25" style="11" customWidth="1"/>
    <col min="801" max="1021" width="9" style="11"/>
    <col min="1022" max="1022" width="4.125" style="11" customWidth="1"/>
    <col min="1023" max="1023" width="18.375" style="11" customWidth="1"/>
    <col min="1024" max="1038" width="3.125" style="11" customWidth="1"/>
    <col min="1039" max="1043" width="2.625" style="11" customWidth="1"/>
    <col min="1044" max="1044" width="6.625" style="11" customWidth="1"/>
    <col min="1045" max="1046" width="3.625" style="11" customWidth="1"/>
    <col min="1047" max="1047" width="6.625" style="11" customWidth="1"/>
    <col min="1048" max="1048" width="3.625" style="11" customWidth="1"/>
    <col min="1049" max="1049" width="2.125" style="11" customWidth="1"/>
    <col min="1050" max="1050" width="3.625" style="11" customWidth="1"/>
    <col min="1051" max="1051" width="2.125" style="11" customWidth="1"/>
    <col min="1052" max="1052" width="3.625" style="11" customWidth="1"/>
    <col min="1053" max="1053" width="8.25" style="11" customWidth="1"/>
    <col min="1054" max="1054" width="3.875" style="11" customWidth="1"/>
    <col min="1055" max="1055" width="4.625" style="11" customWidth="1"/>
    <col min="1056" max="1056" width="8.25" style="11" customWidth="1"/>
    <col min="1057" max="1277" width="9" style="11"/>
    <col min="1278" max="1278" width="4.125" style="11" customWidth="1"/>
    <col min="1279" max="1279" width="18.375" style="11" customWidth="1"/>
    <col min="1280" max="1294" width="3.125" style="11" customWidth="1"/>
    <col min="1295" max="1299" width="2.625" style="11" customWidth="1"/>
    <col min="1300" max="1300" width="6.625" style="11" customWidth="1"/>
    <col min="1301" max="1302" width="3.625" style="11" customWidth="1"/>
    <col min="1303" max="1303" width="6.625" style="11" customWidth="1"/>
    <col min="1304" max="1304" width="3.625" style="11" customWidth="1"/>
    <col min="1305" max="1305" width="2.125" style="11" customWidth="1"/>
    <col min="1306" max="1306" width="3.625" style="11" customWidth="1"/>
    <col min="1307" max="1307" width="2.125" style="11" customWidth="1"/>
    <col min="1308" max="1308" width="3.625" style="11" customWidth="1"/>
    <col min="1309" max="1309" width="8.25" style="11" customWidth="1"/>
    <col min="1310" max="1310" width="3.875" style="11" customWidth="1"/>
    <col min="1311" max="1311" width="4.625" style="11" customWidth="1"/>
    <col min="1312" max="1312" width="8.25" style="11" customWidth="1"/>
    <col min="1313" max="1533" width="9" style="11"/>
    <col min="1534" max="1534" width="4.125" style="11" customWidth="1"/>
    <col min="1535" max="1535" width="18.375" style="11" customWidth="1"/>
    <col min="1536" max="1550" width="3.125" style="11" customWidth="1"/>
    <col min="1551" max="1555" width="2.625" style="11" customWidth="1"/>
    <col min="1556" max="1556" width="6.625" style="11" customWidth="1"/>
    <col min="1557" max="1558" width="3.625" style="11" customWidth="1"/>
    <col min="1559" max="1559" width="6.625" style="11" customWidth="1"/>
    <col min="1560" max="1560" width="3.625" style="11" customWidth="1"/>
    <col min="1561" max="1561" width="2.125" style="11" customWidth="1"/>
    <col min="1562" max="1562" width="3.625" style="11" customWidth="1"/>
    <col min="1563" max="1563" width="2.125" style="11" customWidth="1"/>
    <col min="1564" max="1564" width="3.625" style="11" customWidth="1"/>
    <col min="1565" max="1565" width="8.25" style="11" customWidth="1"/>
    <col min="1566" max="1566" width="3.875" style="11" customWidth="1"/>
    <col min="1567" max="1567" width="4.625" style="11" customWidth="1"/>
    <col min="1568" max="1568" width="8.25" style="11" customWidth="1"/>
    <col min="1569" max="1789" width="9" style="11"/>
    <col min="1790" max="1790" width="4.125" style="11" customWidth="1"/>
    <col min="1791" max="1791" width="18.375" style="11" customWidth="1"/>
    <col min="1792" max="1806" width="3.125" style="11" customWidth="1"/>
    <col min="1807" max="1811" width="2.625" style="11" customWidth="1"/>
    <col min="1812" max="1812" width="6.625" style="11" customWidth="1"/>
    <col min="1813" max="1814" width="3.625" style="11" customWidth="1"/>
    <col min="1815" max="1815" width="6.625" style="11" customWidth="1"/>
    <col min="1816" max="1816" width="3.625" style="11" customWidth="1"/>
    <col min="1817" max="1817" width="2.125" style="11" customWidth="1"/>
    <col min="1818" max="1818" width="3.625" style="11" customWidth="1"/>
    <col min="1819" max="1819" width="2.125" style="11" customWidth="1"/>
    <col min="1820" max="1820" width="3.625" style="11" customWidth="1"/>
    <col min="1821" max="1821" width="8.25" style="11" customWidth="1"/>
    <col min="1822" max="1822" width="3.875" style="11" customWidth="1"/>
    <col min="1823" max="1823" width="4.625" style="11" customWidth="1"/>
    <col min="1824" max="1824" width="8.25" style="11" customWidth="1"/>
    <col min="1825" max="2045" width="9" style="11"/>
    <col min="2046" max="2046" width="4.125" style="11" customWidth="1"/>
    <col min="2047" max="2047" width="18.375" style="11" customWidth="1"/>
    <col min="2048" max="2062" width="3.125" style="11" customWidth="1"/>
    <col min="2063" max="2067" width="2.625" style="11" customWidth="1"/>
    <col min="2068" max="2068" width="6.625" style="11" customWidth="1"/>
    <col min="2069" max="2070" width="3.625" style="11" customWidth="1"/>
    <col min="2071" max="2071" width="6.625" style="11" customWidth="1"/>
    <col min="2072" max="2072" width="3.625" style="11" customWidth="1"/>
    <col min="2073" max="2073" width="2.125" style="11" customWidth="1"/>
    <col min="2074" max="2074" width="3.625" style="11" customWidth="1"/>
    <col min="2075" max="2075" width="2.125" style="11" customWidth="1"/>
    <col min="2076" max="2076" width="3.625" style="11" customWidth="1"/>
    <col min="2077" max="2077" width="8.25" style="11" customWidth="1"/>
    <col min="2078" max="2078" width="3.875" style="11" customWidth="1"/>
    <col min="2079" max="2079" width="4.625" style="11" customWidth="1"/>
    <col min="2080" max="2080" width="8.25" style="11" customWidth="1"/>
    <col min="2081" max="2301" width="9" style="11"/>
    <col min="2302" max="2302" width="4.125" style="11" customWidth="1"/>
    <col min="2303" max="2303" width="18.375" style="11" customWidth="1"/>
    <col min="2304" max="2318" width="3.125" style="11" customWidth="1"/>
    <col min="2319" max="2323" width="2.625" style="11" customWidth="1"/>
    <col min="2324" max="2324" width="6.625" style="11" customWidth="1"/>
    <col min="2325" max="2326" width="3.625" style="11" customWidth="1"/>
    <col min="2327" max="2327" width="6.625" style="11" customWidth="1"/>
    <col min="2328" max="2328" width="3.625" style="11" customWidth="1"/>
    <col min="2329" max="2329" width="2.125" style="11" customWidth="1"/>
    <col min="2330" max="2330" width="3.625" style="11" customWidth="1"/>
    <col min="2331" max="2331" width="2.125" style="11" customWidth="1"/>
    <col min="2332" max="2332" width="3.625" style="11" customWidth="1"/>
    <col min="2333" max="2333" width="8.25" style="11" customWidth="1"/>
    <col min="2334" max="2334" width="3.875" style="11" customWidth="1"/>
    <col min="2335" max="2335" width="4.625" style="11" customWidth="1"/>
    <col min="2336" max="2336" width="8.25" style="11" customWidth="1"/>
    <col min="2337" max="2557" width="9" style="11"/>
    <col min="2558" max="2558" width="4.125" style="11" customWidth="1"/>
    <col min="2559" max="2559" width="18.375" style="11" customWidth="1"/>
    <col min="2560" max="2574" width="3.125" style="11" customWidth="1"/>
    <col min="2575" max="2579" width="2.625" style="11" customWidth="1"/>
    <col min="2580" max="2580" width="6.625" style="11" customWidth="1"/>
    <col min="2581" max="2582" width="3.625" style="11" customWidth="1"/>
    <col min="2583" max="2583" width="6.625" style="11" customWidth="1"/>
    <col min="2584" max="2584" width="3.625" style="11" customWidth="1"/>
    <col min="2585" max="2585" width="2.125" style="11" customWidth="1"/>
    <col min="2586" max="2586" width="3.625" style="11" customWidth="1"/>
    <col min="2587" max="2587" width="2.125" style="11" customWidth="1"/>
    <col min="2588" max="2588" width="3.625" style="11" customWidth="1"/>
    <col min="2589" max="2589" width="8.25" style="11" customWidth="1"/>
    <col min="2590" max="2590" width="3.875" style="11" customWidth="1"/>
    <col min="2591" max="2591" width="4.625" style="11" customWidth="1"/>
    <col min="2592" max="2592" width="8.25" style="11" customWidth="1"/>
    <col min="2593" max="2813" width="9" style="11"/>
    <col min="2814" max="2814" width="4.125" style="11" customWidth="1"/>
    <col min="2815" max="2815" width="18.375" style="11" customWidth="1"/>
    <col min="2816" max="2830" width="3.125" style="11" customWidth="1"/>
    <col min="2831" max="2835" width="2.625" style="11" customWidth="1"/>
    <col min="2836" max="2836" width="6.625" style="11" customWidth="1"/>
    <col min="2837" max="2838" width="3.625" style="11" customWidth="1"/>
    <col min="2839" max="2839" width="6.625" style="11" customWidth="1"/>
    <col min="2840" max="2840" width="3.625" style="11" customWidth="1"/>
    <col min="2841" max="2841" width="2.125" style="11" customWidth="1"/>
    <col min="2842" max="2842" width="3.625" style="11" customWidth="1"/>
    <col min="2843" max="2843" width="2.125" style="11" customWidth="1"/>
    <col min="2844" max="2844" width="3.625" style="11" customWidth="1"/>
    <col min="2845" max="2845" width="8.25" style="11" customWidth="1"/>
    <col min="2846" max="2846" width="3.875" style="11" customWidth="1"/>
    <col min="2847" max="2847" width="4.625" style="11" customWidth="1"/>
    <col min="2848" max="2848" width="8.25" style="11" customWidth="1"/>
    <col min="2849" max="3069" width="9" style="11"/>
    <col min="3070" max="3070" width="4.125" style="11" customWidth="1"/>
    <col min="3071" max="3071" width="18.375" style="11" customWidth="1"/>
    <col min="3072" max="3086" width="3.125" style="11" customWidth="1"/>
    <col min="3087" max="3091" width="2.625" style="11" customWidth="1"/>
    <col min="3092" max="3092" width="6.625" style="11" customWidth="1"/>
    <col min="3093" max="3094" width="3.625" style="11" customWidth="1"/>
    <col min="3095" max="3095" width="6.625" style="11" customWidth="1"/>
    <col min="3096" max="3096" width="3.625" style="11" customWidth="1"/>
    <col min="3097" max="3097" width="2.125" style="11" customWidth="1"/>
    <col min="3098" max="3098" width="3.625" style="11" customWidth="1"/>
    <col min="3099" max="3099" width="2.125" style="11" customWidth="1"/>
    <col min="3100" max="3100" width="3.625" style="11" customWidth="1"/>
    <col min="3101" max="3101" width="8.25" style="11" customWidth="1"/>
    <col min="3102" max="3102" width="3.875" style="11" customWidth="1"/>
    <col min="3103" max="3103" width="4.625" style="11" customWidth="1"/>
    <col min="3104" max="3104" width="8.25" style="11" customWidth="1"/>
    <col min="3105" max="3325" width="9" style="11"/>
    <col min="3326" max="3326" width="4.125" style="11" customWidth="1"/>
    <col min="3327" max="3327" width="18.375" style="11" customWidth="1"/>
    <col min="3328" max="3342" width="3.125" style="11" customWidth="1"/>
    <col min="3343" max="3347" width="2.625" style="11" customWidth="1"/>
    <col min="3348" max="3348" width="6.625" style="11" customWidth="1"/>
    <col min="3349" max="3350" width="3.625" style="11" customWidth="1"/>
    <col min="3351" max="3351" width="6.625" style="11" customWidth="1"/>
    <col min="3352" max="3352" width="3.625" style="11" customWidth="1"/>
    <col min="3353" max="3353" width="2.125" style="11" customWidth="1"/>
    <col min="3354" max="3354" width="3.625" style="11" customWidth="1"/>
    <col min="3355" max="3355" width="2.125" style="11" customWidth="1"/>
    <col min="3356" max="3356" width="3.625" style="11" customWidth="1"/>
    <col min="3357" max="3357" width="8.25" style="11" customWidth="1"/>
    <col min="3358" max="3358" width="3.875" style="11" customWidth="1"/>
    <col min="3359" max="3359" width="4.625" style="11" customWidth="1"/>
    <col min="3360" max="3360" width="8.25" style="11" customWidth="1"/>
    <col min="3361" max="3581" width="9" style="11"/>
    <col min="3582" max="3582" width="4.125" style="11" customWidth="1"/>
    <col min="3583" max="3583" width="18.375" style="11" customWidth="1"/>
    <col min="3584" max="3598" width="3.125" style="11" customWidth="1"/>
    <col min="3599" max="3603" width="2.625" style="11" customWidth="1"/>
    <col min="3604" max="3604" width="6.625" style="11" customWidth="1"/>
    <col min="3605" max="3606" width="3.625" style="11" customWidth="1"/>
    <col min="3607" max="3607" width="6.625" style="11" customWidth="1"/>
    <col min="3608" max="3608" width="3.625" style="11" customWidth="1"/>
    <col min="3609" max="3609" width="2.125" style="11" customWidth="1"/>
    <col min="3610" max="3610" width="3.625" style="11" customWidth="1"/>
    <col min="3611" max="3611" width="2.125" style="11" customWidth="1"/>
    <col min="3612" max="3612" width="3.625" style="11" customWidth="1"/>
    <col min="3613" max="3613" width="8.25" style="11" customWidth="1"/>
    <col min="3614" max="3614" width="3.875" style="11" customWidth="1"/>
    <col min="3615" max="3615" width="4.625" style="11" customWidth="1"/>
    <col min="3616" max="3616" width="8.25" style="11" customWidth="1"/>
    <col min="3617" max="3837" width="9" style="11"/>
    <col min="3838" max="3838" width="4.125" style="11" customWidth="1"/>
    <col min="3839" max="3839" width="18.375" style="11" customWidth="1"/>
    <col min="3840" max="3854" width="3.125" style="11" customWidth="1"/>
    <col min="3855" max="3859" width="2.625" style="11" customWidth="1"/>
    <col min="3860" max="3860" width="6.625" style="11" customWidth="1"/>
    <col min="3861" max="3862" width="3.625" style="11" customWidth="1"/>
    <col min="3863" max="3863" width="6.625" style="11" customWidth="1"/>
    <col min="3864" max="3864" width="3.625" style="11" customWidth="1"/>
    <col min="3865" max="3865" width="2.125" style="11" customWidth="1"/>
    <col min="3866" max="3866" width="3.625" style="11" customWidth="1"/>
    <col min="3867" max="3867" width="2.125" style="11" customWidth="1"/>
    <col min="3868" max="3868" width="3.625" style="11" customWidth="1"/>
    <col min="3869" max="3869" width="8.25" style="11" customWidth="1"/>
    <col min="3870" max="3870" width="3.875" style="11" customWidth="1"/>
    <col min="3871" max="3871" width="4.625" style="11" customWidth="1"/>
    <col min="3872" max="3872" width="8.25" style="11" customWidth="1"/>
    <col min="3873" max="4093" width="9" style="11"/>
    <col min="4094" max="4094" width="4.125" style="11" customWidth="1"/>
    <col min="4095" max="4095" width="18.375" style="11" customWidth="1"/>
    <col min="4096" max="4110" width="3.125" style="11" customWidth="1"/>
    <col min="4111" max="4115" width="2.625" style="11" customWidth="1"/>
    <col min="4116" max="4116" width="6.625" style="11" customWidth="1"/>
    <col min="4117" max="4118" width="3.625" style="11" customWidth="1"/>
    <col min="4119" max="4119" width="6.625" style="11" customWidth="1"/>
    <col min="4120" max="4120" width="3.625" style="11" customWidth="1"/>
    <col min="4121" max="4121" width="2.125" style="11" customWidth="1"/>
    <col min="4122" max="4122" width="3.625" style="11" customWidth="1"/>
    <col min="4123" max="4123" width="2.125" style="11" customWidth="1"/>
    <col min="4124" max="4124" width="3.625" style="11" customWidth="1"/>
    <col min="4125" max="4125" width="8.25" style="11" customWidth="1"/>
    <col min="4126" max="4126" width="3.875" style="11" customWidth="1"/>
    <col min="4127" max="4127" width="4.625" style="11" customWidth="1"/>
    <col min="4128" max="4128" width="8.25" style="11" customWidth="1"/>
    <col min="4129" max="4349" width="9" style="11"/>
    <col min="4350" max="4350" width="4.125" style="11" customWidth="1"/>
    <col min="4351" max="4351" width="18.375" style="11" customWidth="1"/>
    <col min="4352" max="4366" width="3.125" style="11" customWidth="1"/>
    <col min="4367" max="4371" width="2.625" style="11" customWidth="1"/>
    <col min="4372" max="4372" width="6.625" style="11" customWidth="1"/>
    <col min="4373" max="4374" width="3.625" style="11" customWidth="1"/>
    <col min="4375" max="4375" width="6.625" style="11" customWidth="1"/>
    <col min="4376" max="4376" width="3.625" style="11" customWidth="1"/>
    <col min="4377" max="4377" width="2.125" style="11" customWidth="1"/>
    <col min="4378" max="4378" width="3.625" style="11" customWidth="1"/>
    <col min="4379" max="4379" width="2.125" style="11" customWidth="1"/>
    <col min="4380" max="4380" width="3.625" style="11" customWidth="1"/>
    <col min="4381" max="4381" width="8.25" style="11" customWidth="1"/>
    <col min="4382" max="4382" width="3.875" style="11" customWidth="1"/>
    <col min="4383" max="4383" width="4.625" style="11" customWidth="1"/>
    <col min="4384" max="4384" width="8.25" style="11" customWidth="1"/>
    <col min="4385" max="4605" width="9" style="11"/>
    <col min="4606" max="4606" width="4.125" style="11" customWidth="1"/>
    <col min="4607" max="4607" width="18.375" style="11" customWidth="1"/>
    <col min="4608" max="4622" width="3.125" style="11" customWidth="1"/>
    <col min="4623" max="4627" width="2.625" style="11" customWidth="1"/>
    <col min="4628" max="4628" width="6.625" style="11" customWidth="1"/>
    <col min="4629" max="4630" width="3.625" style="11" customWidth="1"/>
    <col min="4631" max="4631" width="6.625" style="11" customWidth="1"/>
    <col min="4632" max="4632" width="3.625" style="11" customWidth="1"/>
    <col min="4633" max="4633" width="2.125" style="11" customWidth="1"/>
    <col min="4634" max="4634" width="3.625" style="11" customWidth="1"/>
    <col min="4635" max="4635" width="2.125" style="11" customWidth="1"/>
    <col min="4636" max="4636" width="3.625" style="11" customWidth="1"/>
    <col min="4637" max="4637" width="8.25" style="11" customWidth="1"/>
    <col min="4638" max="4638" width="3.875" style="11" customWidth="1"/>
    <col min="4639" max="4639" width="4.625" style="11" customWidth="1"/>
    <col min="4640" max="4640" width="8.25" style="11" customWidth="1"/>
    <col min="4641" max="4861" width="9" style="11"/>
    <col min="4862" max="4862" width="4.125" style="11" customWidth="1"/>
    <col min="4863" max="4863" width="18.375" style="11" customWidth="1"/>
    <col min="4864" max="4878" width="3.125" style="11" customWidth="1"/>
    <col min="4879" max="4883" width="2.625" style="11" customWidth="1"/>
    <col min="4884" max="4884" width="6.625" style="11" customWidth="1"/>
    <col min="4885" max="4886" width="3.625" style="11" customWidth="1"/>
    <col min="4887" max="4887" width="6.625" style="11" customWidth="1"/>
    <col min="4888" max="4888" width="3.625" style="11" customWidth="1"/>
    <col min="4889" max="4889" width="2.125" style="11" customWidth="1"/>
    <col min="4890" max="4890" width="3.625" style="11" customWidth="1"/>
    <col min="4891" max="4891" width="2.125" style="11" customWidth="1"/>
    <col min="4892" max="4892" width="3.625" style="11" customWidth="1"/>
    <col min="4893" max="4893" width="8.25" style="11" customWidth="1"/>
    <col min="4894" max="4894" width="3.875" style="11" customWidth="1"/>
    <col min="4895" max="4895" width="4.625" style="11" customWidth="1"/>
    <col min="4896" max="4896" width="8.25" style="11" customWidth="1"/>
    <col min="4897" max="5117" width="9" style="11"/>
    <col min="5118" max="5118" width="4.125" style="11" customWidth="1"/>
    <col min="5119" max="5119" width="18.375" style="11" customWidth="1"/>
    <col min="5120" max="5134" width="3.125" style="11" customWidth="1"/>
    <col min="5135" max="5139" width="2.625" style="11" customWidth="1"/>
    <col min="5140" max="5140" width="6.625" style="11" customWidth="1"/>
    <col min="5141" max="5142" width="3.625" style="11" customWidth="1"/>
    <col min="5143" max="5143" width="6.625" style="11" customWidth="1"/>
    <col min="5144" max="5144" width="3.625" style="11" customWidth="1"/>
    <col min="5145" max="5145" width="2.125" style="11" customWidth="1"/>
    <col min="5146" max="5146" width="3.625" style="11" customWidth="1"/>
    <col min="5147" max="5147" width="2.125" style="11" customWidth="1"/>
    <col min="5148" max="5148" width="3.625" style="11" customWidth="1"/>
    <col min="5149" max="5149" width="8.25" style="11" customWidth="1"/>
    <col min="5150" max="5150" width="3.875" style="11" customWidth="1"/>
    <col min="5151" max="5151" width="4.625" style="11" customWidth="1"/>
    <col min="5152" max="5152" width="8.25" style="11" customWidth="1"/>
    <col min="5153" max="5373" width="9" style="11"/>
    <col min="5374" max="5374" width="4.125" style="11" customWidth="1"/>
    <col min="5375" max="5375" width="18.375" style="11" customWidth="1"/>
    <col min="5376" max="5390" width="3.125" style="11" customWidth="1"/>
    <col min="5391" max="5395" width="2.625" style="11" customWidth="1"/>
    <col min="5396" max="5396" width="6.625" style="11" customWidth="1"/>
    <col min="5397" max="5398" width="3.625" style="11" customWidth="1"/>
    <col min="5399" max="5399" width="6.625" style="11" customWidth="1"/>
    <col min="5400" max="5400" width="3.625" style="11" customWidth="1"/>
    <col min="5401" max="5401" width="2.125" style="11" customWidth="1"/>
    <col min="5402" max="5402" width="3.625" style="11" customWidth="1"/>
    <col min="5403" max="5403" width="2.125" style="11" customWidth="1"/>
    <col min="5404" max="5404" width="3.625" style="11" customWidth="1"/>
    <col min="5405" max="5405" width="8.25" style="11" customWidth="1"/>
    <col min="5406" max="5406" width="3.875" style="11" customWidth="1"/>
    <col min="5407" max="5407" width="4.625" style="11" customWidth="1"/>
    <col min="5408" max="5408" width="8.25" style="11" customWidth="1"/>
    <col min="5409" max="5629" width="9" style="11"/>
    <col min="5630" max="5630" width="4.125" style="11" customWidth="1"/>
    <col min="5631" max="5631" width="18.375" style="11" customWidth="1"/>
    <col min="5632" max="5646" width="3.125" style="11" customWidth="1"/>
    <col min="5647" max="5651" width="2.625" style="11" customWidth="1"/>
    <col min="5652" max="5652" width="6.625" style="11" customWidth="1"/>
    <col min="5653" max="5654" width="3.625" style="11" customWidth="1"/>
    <col min="5655" max="5655" width="6.625" style="11" customWidth="1"/>
    <col min="5656" max="5656" width="3.625" style="11" customWidth="1"/>
    <col min="5657" max="5657" width="2.125" style="11" customWidth="1"/>
    <col min="5658" max="5658" width="3.625" style="11" customWidth="1"/>
    <col min="5659" max="5659" width="2.125" style="11" customWidth="1"/>
    <col min="5660" max="5660" width="3.625" style="11" customWidth="1"/>
    <col min="5661" max="5661" width="8.25" style="11" customWidth="1"/>
    <col min="5662" max="5662" width="3.875" style="11" customWidth="1"/>
    <col min="5663" max="5663" width="4.625" style="11" customWidth="1"/>
    <col min="5664" max="5664" width="8.25" style="11" customWidth="1"/>
    <col min="5665" max="5885" width="9" style="11"/>
    <col min="5886" max="5886" width="4.125" style="11" customWidth="1"/>
    <col min="5887" max="5887" width="18.375" style="11" customWidth="1"/>
    <col min="5888" max="5902" width="3.125" style="11" customWidth="1"/>
    <col min="5903" max="5907" width="2.625" style="11" customWidth="1"/>
    <col min="5908" max="5908" width="6.625" style="11" customWidth="1"/>
    <col min="5909" max="5910" width="3.625" style="11" customWidth="1"/>
    <col min="5911" max="5911" width="6.625" style="11" customWidth="1"/>
    <col min="5912" max="5912" width="3.625" style="11" customWidth="1"/>
    <col min="5913" max="5913" width="2.125" style="11" customWidth="1"/>
    <col min="5914" max="5914" width="3.625" style="11" customWidth="1"/>
    <col min="5915" max="5915" width="2.125" style="11" customWidth="1"/>
    <col min="5916" max="5916" width="3.625" style="11" customWidth="1"/>
    <col min="5917" max="5917" width="8.25" style="11" customWidth="1"/>
    <col min="5918" max="5918" width="3.875" style="11" customWidth="1"/>
    <col min="5919" max="5919" width="4.625" style="11" customWidth="1"/>
    <col min="5920" max="5920" width="8.25" style="11" customWidth="1"/>
    <col min="5921" max="6141" width="9" style="11"/>
    <col min="6142" max="6142" width="4.125" style="11" customWidth="1"/>
    <col min="6143" max="6143" width="18.375" style="11" customWidth="1"/>
    <col min="6144" max="6158" width="3.125" style="11" customWidth="1"/>
    <col min="6159" max="6163" width="2.625" style="11" customWidth="1"/>
    <col min="6164" max="6164" width="6.625" style="11" customWidth="1"/>
    <col min="6165" max="6166" width="3.625" style="11" customWidth="1"/>
    <col min="6167" max="6167" width="6.625" style="11" customWidth="1"/>
    <col min="6168" max="6168" width="3.625" style="11" customWidth="1"/>
    <col min="6169" max="6169" width="2.125" style="11" customWidth="1"/>
    <col min="6170" max="6170" width="3.625" style="11" customWidth="1"/>
    <col min="6171" max="6171" width="2.125" style="11" customWidth="1"/>
    <col min="6172" max="6172" width="3.625" style="11" customWidth="1"/>
    <col min="6173" max="6173" width="8.25" style="11" customWidth="1"/>
    <col min="6174" max="6174" width="3.875" style="11" customWidth="1"/>
    <col min="6175" max="6175" width="4.625" style="11" customWidth="1"/>
    <col min="6176" max="6176" width="8.25" style="11" customWidth="1"/>
    <col min="6177" max="6397" width="9" style="11"/>
    <col min="6398" max="6398" width="4.125" style="11" customWidth="1"/>
    <col min="6399" max="6399" width="18.375" style="11" customWidth="1"/>
    <col min="6400" max="6414" width="3.125" style="11" customWidth="1"/>
    <col min="6415" max="6419" width="2.625" style="11" customWidth="1"/>
    <col min="6420" max="6420" width="6.625" style="11" customWidth="1"/>
    <col min="6421" max="6422" width="3.625" style="11" customWidth="1"/>
    <col min="6423" max="6423" width="6.625" style="11" customWidth="1"/>
    <col min="6424" max="6424" width="3.625" style="11" customWidth="1"/>
    <col min="6425" max="6425" width="2.125" style="11" customWidth="1"/>
    <col min="6426" max="6426" width="3.625" style="11" customWidth="1"/>
    <col min="6427" max="6427" width="2.125" style="11" customWidth="1"/>
    <col min="6428" max="6428" width="3.625" style="11" customWidth="1"/>
    <col min="6429" max="6429" width="8.25" style="11" customWidth="1"/>
    <col min="6430" max="6430" width="3.875" style="11" customWidth="1"/>
    <col min="6431" max="6431" width="4.625" style="11" customWidth="1"/>
    <col min="6432" max="6432" width="8.25" style="11" customWidth="1"/>
    <col min="6433" max="6653" width="9" style="11"/>
    <col min="6654" max="6654" width="4.125" style="11" customWidth="1"/>
    <col min="6655" max="6655" width="18.375" style="11" customWidth="1"/>
    <col min="6656" max="6670" width="3.125" style="11" customWidth="1"/>
    <col min="6671" max="6675" width="2.625" style="11" customWidth="1"/>
    <col min="6676" max="6676" width="6.625" style="11" customWidth="1"/>
    <col min="6677" max="6678" width="3.625" style="11" customWidth="1"/>
    <col min="6679" max="6679" width="6.625" style="11" customWidth="1"/>
    <col min="6680" max="6680" width="3.625" style="11" customWidth="1"/>
    <col min="6681" max="6681" width="2.125" style="11" customWidth="1"/>
    <col min="6682" max="6682" width="3.625" style="11" customWidth="1"/>
    <col min="6683" max="6683" width="2.125" style="11" customWidth="1"/>
    <col min="6684" max="6684" width="3.625" style="11" customWidth="1"/>
    <col min="6685" max="6685" width="8.25" style="11" customWidth="1"/>
    <col min="6686" max="6686" width="3.875" style="11" customWidth="1"/>
    <col min="6687" max="6687" width="4.625" style="11" customWidth="1"/>
    <col min="6688" max="6688" width="8.25" style="11" customWidth="1"/>
    <col min="6689" max="6909" width="9" style="11"/>
    <col min="6910" max="6910" width="4.125" style="11" customWidth="1"/>
    <col min="6911" max="6911" width="18.375" style="11" customWidth="1"/>
    <col min="6912" max="6926" width="3.125" style="11" customWidth="1"/>
    <col min="6927" max="6931" width="2.625" style="11" customWidth="1"/>
    <col min="6932" max="6932" width="6.625" style="11" customWidth="1"/>
    <col min="6933" max="6934" width="3.625" style="11" customWidth="1"/>
    <col min="6935" max="6935" width="6.625" style="11" customWidth="1"/>
    <col min="6936" max="6936" width="3.625" style="11" customWidth="1"/>
    <col min="6937" max="6937" width="2.125" style="11" customWidth="1"/>
    <col min="6938" max="6938" width="3.625" style="11" customWidth="1"/>
    <col min="6939" max="6939" width="2.125" style="11" customWidth="1"/>
    <col min="6940" max="6940" width="3.625" style="11" customWidth="1"/>
    <col min="6941" max="6941" width="8.25" style="11" customWidth="1"/>
    <col min="6942" max="6942" width="3.875" style="11" customWidth="1"/>
    <col min="6943" max="6943" width="4.625" style="11" customWidth="1"/>
    <col min="6944" max="6944" width="8.25" style="11" customWidth="1"/>
    <col min="6945" max="7165" width="9" style="11"/>
    <col min="7166" max="7166" width="4.125" style="11" customWidth="1"/>
    <col min="7167" max="7167" width="18.375" style="11" customWidth="1"/>
    <col min="7168" max="7182" width="3.125" style="11" customWidth="1"/>
    <col min="7183" max="7187" width="2.625" style="11" customWidth="1"/>
    <col min="7188" max="7188" width="6.625" style="11" customWidth="1"/>
    <col min="7189" max="7190" width="3.625" style="11" customWidth="1"/>
    <col min="7191" max="7191" width="6.625" style="11" customWidth="1"/>
    <col min="7192" max="7192" width="3.625" style="11" customWidth="1"/>
    <col min="7193" max="7193" width="2.125" style="11" customWidth="1"/>
    <col min="7194" max="7194" width="3.625" style="11" customWidth="1"/>
    <col min="7195" max="7195" width="2.125" style="11" customWidth="1"/>
    <col min="7196" max="7196" width="3.625" style="11" customWidth="1"/>
    <col min="7197" max="7197" width="8.25" style="11" customWidth="1"/>
    <col min="7198" max="7198" width="3.875" style="11" customWidth="1"/>
    <col min="7199" max="7199" width="4.625" style="11" customWidth="1"/>
    <col min="7200" max="7200" width="8.25" style="11" customWidth="1"/>
    <col min="7201" max="7421" width="9" style="11"/>
    <col min="7422" max="7422" width="4.125" style="11" customWidth="1"/>
    <col min="7423" max="7423" width="18.375" style="11" customWidth="1"/>
    <col min="7424" max="7438" width="3.125" style="11" customWidth="1"/>
    <col min="7439" max="7443" width="2.625" style="11" customWidth="1"/>
    <col min="7444" max="7444" width="6.625" style="11" customWidth="1"/>
    <col min="7445" max="7446" width="3.625" style="11" customWidth="1"/>
    <col min="7447" max="7447" width="6.625" style="11" customWidth="1"/>
    <col min="7448" max="7448" width="3.625" style="11" customWidth="1"/>
    <col min="7449" max="7449" width="2.125" style="11" customWidth="1"/>
    <col min="7450" max="7450" width="3.625" style="11" customWidth="1"/>
    <col min="7451" max="7451" width="2.125" style="11" customWidth="1"/>
    <col min="7452" max="7452" width="3.625" style="11" customWidth="1"/>
    <col min="7453" max="7453" width="8.25" style="11" customWidth="1"/>
    <col min="7454" max="7454" width="3.875" style="11" customWidth="1"/>
    <col min="7455" max="7455" width="4.625" style="11" customWidth="1"/>
    <col min="7456" max="7456" width="8.25" style="11" customWidth="1"/>
    <col min="7457" max="7677" width="9" style="11"/>
    <col min="7678" max="7678" width="4.125" style="11" customWidth="1"/>
    <col min="7679" max="7679" width="18.375" style="11" customWidth="1"/>
    <col min="7680" max="7694" width="3.125" style="11" customWidth="1"/>
    <col min="7695" max="7699" width="2.625" style="11" customWidth="1"/>
    <col min="7700" max="7700" width="6.625" style="11" customWidth="1"/>
    <col min="7701" max="7702" width="3.625" style="11" customWidth="1"/>
    <col min="7703" max="7703" width="6.625" style="11" customWidth="1"/>
    <col min="7704" max="7704" width="3.625" style="11" customWidth="1"/>
    <col min="7705" max="7705" width="2.125" style="11" customWidth="1"/>
    <col min="7706" max="7706" width="3.625" style="11" customWidth="1"/>
    <col min="7707" max="7707" width="2.125" style="11" customWidth="1"/>
    <col min="7708" max="7708" width="3.625" style="11" customWidth="1"/>
    <col min="7709" max="7709" width="8.25" style="11" customWidth="1"/>
    <col min="7710" max="7710" width="3.875" style="11" customWidth="1"/>
    <col min="7711" max="7711" width="4.625" style="11" customWidth="1"/>
    <col min="7712" max="7712" width="8.25" style="11" customWidth="1"/>
    <col min="7713" max="7933" width="9" style="11"/>
    <col min="7934" max="7934" width="4.125" style="11" customWidth="1"/>
    <col min="7935" max="7935" width="18.375" style="11" customWidth="1"/>
    <col min="7936" max="7950" width="3.125" style="11" customWidth="1"/>
    <col min="7951" max="7955" width="2.625" style="11" customWidth="1"/>
    <col min="7956" max="7956" width="6.625" style="11" customWidth="1"/>
    <col min="7957" max="7958" width="3.625" style="11" customWidth="1"/>
    <col min="7959" max="7959" width="6.625" style="11" customWidth="1"/>
    <col min="7960" max="7960" width="3.625" style="11" customWidth="1"/>
    <col min="7961" max="7961" width="2.125" style="11" customWidth="1"/>
    <col min="7962" max="7962" width="3.625" style="11" customWidth="1"/>
    <col min="7963" max="7963" width="2.125" style="11" customWidth="1"/>
    <col min="7964" max="7964" width="3.625" style="11" customWidth="1"/>
    <col min="7965" max="7965" width="8.25" style="11" customWidth="1"/>
    <col min="7966" max="7966" width="3.875" style="11" customWidth="1"/>
    <col min="7967" max="7967" width="4.625" style="11" customWidth="1"/>
    <col min="7968" max="7968" width="8.25" style="11" customWidth="1"/>
    <col min="7969" max="8189" width="9" style="11"/>
    <col min="8190" max="8190" width="4.125" style="11" customWidth="1"/>
    <col min="8191" max="8191" width="18.375" style="11" customWidth="1"/>
    <col min="8192" max="8206" width="3.125" style="11" customWidth="1"/>
    <col min="8207" max="8211" width="2.625" style="11" customWidth="1"/>
    <col min="8212" max="8212" width="6.625" style="11" customWidth="1"/>
    <col min="8213" max="8214" width="3.625" style="11" customWidth="1"/>
    <col min="8215" max="8215" width="6.625" style="11" customWidth="1"/>
    <col min="8216" max="8216" width="3.625" style="11" customWidth="1"/>
    <col min="8217" max="8217" width="2.125" style="11" customWidth="1"/>
    <col min="8218" max="8218" width="3.625" style="11" customWidth="1"/>
    <col min="8219" max="8219" width="2.125" style="11" customWidth="1"/>
    <col min="8220" max="8220" width="3.625" style="11" customWidth="1"/>
    <col min="8221" max="8221" width="8.25" style="11" customWidth="1"/>
    <col min="8222" max="8222" width="3.875" style="11" customWidth="1"/>
    <col min="8223" max="8223" width="4.625" style="11" customWidth="1"/>
    <col min="8224" max="8224" width="8.25" style="11" customWidth="1"/>
    <col min="8225" max="8445" width="9" style="11"/>
    <col min="8446" max="8446" width="4.125" style="11" customWidth="1"/>
    <col min="8447" max="8447" width="18.375" style="11" customWidth="1"/>
    <col min="8448" max="8462" width="3.125" style="11" customWidth="1"/>
    <col min="8463" max="8467" width="2.625" style="11" customWidth="1"/>
    <col min="8468" max="8468" width="6.625" style="11" customWidth="1"/>
    <col min="8469" max="8470" width="3.625" style="11" customWidth="1"/>
    <col min="8471" max="8471" width="6.625" style="11" customWidth="1"/>
    <col min="8472" max="8472" width="3.625" style="11" customWidth="1"/>
    <col min="8473" max="8473" width="2.125" style="11" customWidth="1"/>
    <col min="8474" max="8474" width="3.625" style="11" customWidth="1"/>
    <col min="8475" max="8475" width="2.125" style="11" customWidth="1"/>
    <col min="8476" max="8476" width="3.625" style="11" customWidth="1"/>
    <col min="8477" max="8477" width="8.25" style="11" customWidth="1"/>
    <col min="8478" max="8478" width="3.875" style="11" customWidth="1"/>
    <col min="8479" max="8479" width="4.625" style="11" customWidth="1"/>
    <col min="8480" max="8480" width="8.25" style="11" customWidth="1"/>
    <col min="8481" max="8701" width="9" style="11"/>
    <col min="8702" max="8702" width="4.125" style="11" customWidth="1"/>
    <col min="8703" max="8703" width="18.375" style="11" customWidth="1"/>
    <col min="8704" max="8718" width="3.125" style="11" customWidth="1"/>
    <col min="8719" max="8723" width="2.625" style="11" customWidth="1"/>
    <col min="8724" max="8724" width="6.625" style="11" customWidth="1"/>
    <col min="8725" max="8726" width="3.625" style="11" customWidth="1"/>
    <col min="8727" max="8727" width="6.625" style="11" customWidth="1"/>
    <col min="8728" max="8728" width="3.625" style="11" customWidth="1"/>
    <col min="8729" max="8729" width="2.125" style="11" customWidth="1"/>
    <col min="8730" max="8730" width="3.625" style="11" customWidth="1"/>
    <col min="8731" max="8731" width="2.125" style="11" customWidth="1"/>
    <col min="8732" max="8732" width="3.625" style="11" customWidth="1"/>
    <col min="8733" max="8733" width="8.25" style="11" customWidth="1"/>
    <col min="8734" max="8734" width="3.875" style="11" customWidth="1"/>
    <col min="8735" max="8735" width="4.625" style="11" customWidth="1"/>
    <col min="8736" max="8736" width="8.25" style="11" customWidth="1"/>
    <col min="8737" max="8957" width="9" style="11"/>
    <col min="8958" max="8958" width="4.125" style="11" customWidth="1"/>
    <col min="8959" max="8959" width="18.375" style="11" customWidth="1"/>
    <col min="8960" max="8974" width="3.125" style="11" customWidth="1"/>
    <col min="8975" max="8979" width="2.625" style="11" customWidth="1"/>
    <col min="8980" max="8980" width="6.625" style="11" customWidth="1"/>
    <col min="8981" max="8982" width="3.625" style="11" customWidth="1"/>
    <col min="8983" max="8983" width="6.625" style="11" customWidth="1"/>
    <col min="8984" max="8984" width="3.625" style="11" customWidth="1"/>
    <col min="8985" max="8985" width="2.125" style="11" customWidth="1"/>
    <col min="8986" max="8986" width="3.625" style="11" customWidth="1"/>
    <col min="8987" max="8987" width="2.125" style="11" customWidth="1"/>
    <col min="8988" max="8988" width="3.625" style="11" customWidth="1"/>
    <col min="8989" max="8989" width="8.25" style="11" customWidth="1"/>
    <col min="8990" max="8990" width="3.875" style="11" customWidth="1"/>
    <col min="8991" max="8991" width="4.625" style="11" customWidth="1"/>
    <col min="8992" max="8992" width="8.25" style="11" customWidth="1"/>
    <col min="8993" max="9213" width="9" style="11"/>
    <col min="9214" max="9214" width="4.125" style="11" customWidth="1"/>
    <col min="9215" max="9215" width="18.375" style="11" customWidth="1"/>
    <col min="9216" max="9230" width="3.125" style="11" customWidth="1"/>
    <col min="9231" max="9235" width="2.625" style="11" customWidth="1"/>
    <col min="9236" max="9236" width="6.625" style="11" customWidth="1"/>
    <col min="9237" max="9238" width="3.625" style="11" customWidth="1"/>
    <col min="9239" max="9239" width="6.625" style="11" customWidth="1"/>
    <col min="9240" max="9240" width="3.625" style="11" customWidth="1"/>
    <col min="9241" max="9241" width="2.125" style="11" customWidth="1"/>
    <col min="9242" max="9242" width="3.625" style="11" customWidth="1"/>
    <col min="9243" max="9243" width="2.125" style="11" customWidth="1"/>
    <col min="9244" max="9244" width="3.625" style="11" customWidth="1"/>
    <col min="9245" max="9245" width="8.25" style="11" customWidth="1"/>
    <col min="9246" max="9246" width="3.875" style="11" customWidth="1"/>
    <col min="9247" max="9247" width="4.625" style="11" customWidth="1"/>
    <col min="9248" max="9248" width="8.25" style="11" customWidth="1"/>
    <col min="9249" max="9469" width="9" style="11"/>
    <col min="9470" max="9470" width="4.125" style="11" customWidth="1"/>
    <col min="9471" max="9471" width="18.375" style="11" customWidth="1"/>
    <col min="9472" max="9486" width="3.125" style="11" customWidth="1"/>
    <col min="9487" max="9491" width="2.625" style="11" customWidth="1"/>
    <col min="9492" max="9492" width="6.625" style="11" customWidth="1"/>
    <col min="9493" max="9494" width="3.625" style="11" customWidth="1"/>
    <col min="9495" max="9495" width="6.625" style="11" customWidth="1"/>
    <col min="9496" max="9496" width="3.625" style="11" customWidth="1"/>
    <col min="9497" max="9497" width="2.125" style="11" customWidth="1"/>
    <col min="9498" max="9498" width="3.625" style="11" customWidth="1"/>
    <col min="9499" max="9499" width="2.125" style="11" customWidth="1"/>
    <col min="9500" max="9500" width="3.625" style="11" customWidth="1"/>
    <col min="9501" max="9501" width="8.25" style="11" customWidth="1"/>
    <col min="9502" max="9502" width="3.875" style="11" customWidth="1"/>
    <col min="9503" max="9503" width="4.625" style="11" customWidth="1"/>
    <col min="9504" max="9504" width="8.25" style="11" customWidth="1"/>
    <col min="9505" max="9725" width="9" style="11"/>
    <col min="9726" max="9726" width="4.125" style="11" customWidth="1"/>
    <col min="9727" max="9727" width="18.375" style="11" customWidth="1"/>
    <col min="9728" max="9742" width="3.125" style="11" customWidth="1"/>
    <col min="9743" max="9747" width="2.625" style="11" customWidth="1"/>
    <col min="9748" max="9748" width="6.625" style="11" customWidth="1"/>
    <col min="9749" max="9750" width="3.625" style="11" customWidth="1"/>
    <col min="9751" max="9751" width="6.625" style="11" customWidth="1"/>
    <col min="9752" max="9752" width="3.625" style="11" customWidth="1"/>
    <col min="9753" max="9753" width="2.125" style="11" customWidth="1"/>
    <col min="9754" max="9754" width="3.625" style="11" customWidth="1"/>
    <col min="9755" max="9755" width="2.125" style="11" customWidth="1"/>
    <col min="9756" max="9756" width="3.625" style="11" customWidth="1"/>
    <col min="9757" max="9757" width="8.25" style="11" customWidth="1"/>
    <col min="9758" max="9758" width="3.875" style="11" customWidth="1"/>
    <col min="9759" max="9759" width="4.625" style="11" customWidth="1"/>
    <col min="9760" max="9760" width="8.25" style="11" customWidth="1"/>
    <col min="9761" max="9981" width="9" style="11"/>
    <col min="9982" max="9982" width="4.125" style="11" customWidth="1"/>
    <col min="9983" max="9983" width="18.375" style="11" customWidth="1"/>
    <col min="9984" max="9998" width="3.125" style="11" customWidth="1"/>
    <col min="9999" max="10003" width="2.625" style="11" customWidth="1"/>
    <col min="10004" max="10004" width="6.625" style="11" customWidth="1"/>
    <col min="10005" max="10006" width="3.625" style="11" customWidth="1"/>
    <col min="10007" max="10007" width="6.625" style="11" customWidth="1"/>
    <col min="10008" max="10008" width="3.625" style="11" customWidth="1"/>
    <col min="10009" max="10009" width="2.125" style="11" customWidth="1"/>
    <col min="10010" max="10010" width="3.625" style="11" customWidth="1"/>
    <col min="10011" max="10011" width="2.125" style="11" customWidth="1"/>
    <col min="10012" max="10012" width="3.625" style="11" customWidth="1"/>
    <col min="10013" max="10013" width="8.25" style="11" customWidth="1"/>
    <col min="10014" max="10014" width="3.875" style="11" customWidth="1"/>
    <col min="10015" max="10015" width="4.625" style="11" customWidth="1"/>
    <col min="10016" max="10016" width="8.25" style="11" customWidth="1"/>
    <col min="10017" max="10237" width="9" style="11"/>
    <col min="10238" max="10238" width="4.125" style="11" customWidth="1"/>
    <col min="10239" max="10239" width="18.375" style="11" customWidth="1"/>
    <col min="10240" max="10254" width="3.125" style="11" customWidth="1"/>
    <col min="10255" max="10259" width="2.625" style="11" customWidth="1"/>
    <col min="10260" max="10260" width="6.625" style="11" customWidth="1"/>
    <col min="10261" max="10262" width="3.625" style="11" customWidth="1"/>
    <col min="10263" max="10263" width="6.625" style="11" customWidth="1"/>
    <col min="10264" max="10264" width="3.625" style="11" customWidth="1"/>
    <col min="10265" max="10265" width="2.125" style="11" customWidth="1"/>
    <col min="10266" max="10266" width="3.625" style="11" customWidth="1"/>
    <col min="10267" max="10267" width="2.125" style="11" customWidth="1"/>
    <col min="10268" max="10268" width="3.625" style="11" customWidth="1"/>
    <col min="10269" max="10269" width="8.25" style="11" customWidth="1"/>
    <col min="10270" max="10270" width="3.875" style="11" customWidth="1"/>
    <col min="10271" max="10271" width="4.625" style="11" customWidth="1"/>
    <col min="10272" max="10272" width="8.25" style="11" customWidth="1"/>
    <col min="10273" max="10493" width="9" style="11"/>
    <col min="10494" max="10494" width="4.125" style="11" customWidth="1"/>
    <col min="10495" max="10495" width="18.375" style="11" customWidth="1"/>
    <col min="10496" max="10510" width="3.125" style="11" customWidth="1"/>
    <col min="10511" max="10515" width="2.625" style="11" customWidth="1"/>
    <col min="10516" max="10516" width="6.625" style="11" customWidth="1"/>
    <col min="10517" max="10518" width="3.625" style="11" customWidth="1"/>
    <col min="10519" max="10519" width="6.625" style="11" customWidth="1"/>
    <col min="10520" max="10520" width="3.625" style="11" customWidth="1"/>
    <col min="10521" max="10521" width="2.125" style="11" customWidth="1"/>
    <col min="10522" max="10522" width="3.625" style="11" customWidth="1"/>
    <col min="10523" max="10523" width="2.125" style="11" customWidth="1"/>
    <col min="10524" max="10524" width="3.625" style="11" customWidth="1"/>
    <col min="10525" max="10525" width="8.25" style="11" customWidth="1"/>
    <col min="10526" max="10526" width="3.875" style="11" customWidth="1"/>
    <col min="10527" max="10527" width="4.625" style="11" customWidth="1"/>
    <col min="10528" max="10528" width="8.25" style="11" customWidth="1"/>
    <col min="10529" max="10749" width="9" style="11"/>
    <col min="10750" max="10750" width="4.125" style="11" customWidth="1"/>
    <col min="10751" max="10751" width="18.375" style="11" customWidth="1"/>
    <col min="10752" max="10766" width="3.125" style="11" customWidth="1"/>
    <col min="10767" max="10771" width="2.625" style="11" customWidth="1"/>
    <col min="10772" max="10772" width="6.625" style="11" customWidth="1"/>
    <col min="10773" max="10774" width="3.625" style="11" customWidth="1"/>
    <col min="10775" max="10775" width="6.625" style="11" customWidth="1"/>
    <col min="10776" max="10776" width="3.625" style="11" customWidth="1"/>
    <col min="10777" max="10777" width="2.125" style="11" customWidth="1"/>
    <col min="10778" max="10778" width="3.625" style="11" customWidth="1"/>
    <col min="10779" max="10779" width="2.125" style="11" customWidth="1"/>
    <col min="10780" max="10780" width="3.625" style="11" customWidth="1"/>
    <col min="10781" max="10781" width="8.25" style="11" customWidth="1"/>
    <col min="10782" max="10782" width="3.875" style="11" customWidth="1"/>
    <col min="10783" max="10783" width="4.625" style="11" customWidth="1"/>
    <col min="10784" max="10784" width="8.25" style="11" customWidth="1"/>
    <col min="10785" max="11005" width="9" style="11"/>
    <col min="11006" max="11006" width="4.125" style="11" customWidth="1"/>
    <col min="11007" max="11007" width="18.375" style="11" customWidth="1"/>
    <col min="11008" max="11022" width="3.125" style="11" customWidth="1"/>
    <col min="11023" max="11027" width="2.625" style="11" customWidth="1"/>
    <col min="11028" max="11028" width="6.625" style="11" customWidth="1"/>
    <col min="11029" max="11030" width="3.625" style="11" customWidth="1"/>
    <col min="11031" max="11031" width="6.625" style="11" customWidth="1"/>
    <col min="11032" max="11032" width="3.625" style="11" customWidth="1"/>
    <col min="11033" max="11033" width="2.125" style="11" customWidth="1"/>
    <col min="11034" max="11034" width="3.625" style="11" customWidth="1"/>
    <col min="11035" max="11035" width="2.125" style="11" customWidth="1"/>
    <col min="11036" max="11036" width="3.625" style="11" customWidth="1"/>
    <col min="11037" max="11037" width="8.25" style="11" customWidth="1"/>
    <col min="11038" max="11038" width="3.875" style="11" customWidth="1"/>
    <col min="11039" max="11039" width="4.625" style="11" customWidth="1"/>
    <col min="11040" max="11040" width="8.25" style="11" customWidth="1"/>
    <col min="11041" max="11261" width="9" style="11"/>
    <col min="11262" max="11262" width="4.125" style="11" customWidth="1"/>
    <col min="11263" max="11263" width="18.375" style="11" customWidth="1"/>
    <col min="11264" max="11278" width="3.125" style="11" customWidth="1"/>
    <col min="11279" max="11283" width="2.625" style="11" customWidth="1"/>
    <col min="11284" max="11284" width="6.625" style="11" customWidth="1"/>
    <col min="11285" max="11286" width="3.625" style="11" customWidth="1"/>
    <col min="11287" max="11287" width="6.625" style="11" customWidth="1"/>
    <col min="11288" max="11288" width="3.625" style="11" customWidth="1"/>
    <col min="11289" max="11289" width="2.125" style="11" customWidth="1"/>
    <col min="11290" max="11290" width="3.625" style="11" customWidth="1"/>
    <col min="11291" max="11291" width="2.125" style="11" customWidth="1"/>
    <col min="11292" max="11292" width="3.625" style="11" customWidth="1"/>
    <col min="11293" max="11293" width="8.25" style="11" customWidth="1"/>
    <col min="11294" max="11294" width="3.875" style="11" customWidth="1"/>
    <col min="11295" max="11295" width="4.625" style="11" customWidth="1"/>
    <col min="11296" max="11296" width="8.25" style="11" customWidth="1"/>
    <col min="11297" max="11517" width="9" style="11"/>
    <col min="11518" max="11518" width="4.125" style="11" customWidth="1"/>
    <col min="11519" max="11519" width="18.375" style="11" customWidth="1"/>
    <col min="11520" max="11534" width="3.125" style="11" customWidth="1"/>
    <col min="11535" max="11539" width="2.625" style="11" customWidth="1"/>
    <col min="11540" max="11540" width="6.625" style="11" customWidth="1"/>
    <col min="11541" max="11542" width="3.625" style="11" customWidth="1"/>
    <col min="11543" max="11543" width="6.625" style="11" customWidth="1"/>
    <col min="11544" max="11544" width="3.625" style="11" customWidth="1"/>
    <col min="11545" max="11545" width="2.125" style="11" customWidth="1"/>
    <col min="11546" max="11546" width="3.625" style="11" customWidth="1"/>
    <col min="11547" max="11547" width="2.125" style="11" customWidth="1"/>
    <col min="11548" max="11548" width="3.625" style="11" customWidth="1"/>
    <col min="11549" max="11549" width="8.25" style="11" customWidth="1"/>
    <col min="11550" max="11550" width="3.875" style="11" customWidth="1"/>
    <col min="11551" max="11551" width="4.625" style="11" customWidth="1"/>
    <col min="11552" max="11552" width="8.25" style="11" customWidth="1"/>
    <col min="11553" max="11773" width="9" style="11"/>
    <col min="11774" max="11774" width="4.125" style="11" customWidth="1"/>
    <col min="11775" max="11775" width="18.375" style="11" customWidth="1"/>
    <col min="11776" max="11790" width="3.125" style="11" customWidth="1"/>
    <col min="11791" max="11795" width="2.625" style="11" customWidth="1"/>
    <col min="11796" max="11796" width="6.625" style="11" customWidth="1"/>
    <col min="11797" max="11798" width="3.625" style="11" customWidth="1"/>
    <col min="11799" max="11799" width="6.625" style="11" customWidth="1"/>
    <col min="11800" max="11800" width="3.625" style="11" customWidth="1"/>
    <col min="11801" max="11801" width="2.125" style="11" customWidth="1"/>
    <col min="11802" max="11802" width="3.625" style="11" customWidth="1"/>
    <col min="11803" max="11803" width="2.125" style="11" customWidth="1"/>
    <col min="11804" max="11804" width="3.625" style="11" customWidth="1"/>
    <col min="11805" max="11805" width="8.25" style="11" customWidth="1"/>
    <col min="11806" max="11806" width="3.875" style="11" customWidth="1"/>
    <col min="11807" max="11807" width="4.625" style="11" customWidth="1"/>
    <col min="11808" max="11808" width="8.25" style="11" customWidth="1"/>
    <col min="11809" max="12029" width="9" style="11"/>
    <col min="12030" max="12030" width="4.125" style="11" customWidth="1"/>
    <col min="12031" max="12031" width="18.375" style="11" customWidth="1"/>
    <col min="12032" max="12046" width="3.125" style="11" customWidth="1"/>
    <col min="12047" max="12051" width="2.625" style="11" customWidth="1"/>
    <col min="12052" max="12052" width="6.625" style="11" customWidth="1"/>
    <col min="12053" max="12054" width="3.625" style="11" customWidth="1"/>
    <col min="12055" max="12055" width="6.625" style="11" customWidth="1"/>
    <col min="12056" max="12056" width="3.625" style="11" customWidth="1"/>
    <col min="12057" max="12057" width="2.125" style="11" customWidth="1"/>
    <col min="12058" max="12058" width="3.625" style="11" customWidth="1"/>
    <col min="12059" max="12059" width="2.125" style="11" customWidth="1"/>
    <col min="12060" max="12060" width="3.625" style="11" customWidth="1"/>
    <col min="12061" max="12061" width="8.25" style="11" customWidth="1"/>
    <col min="12062" max="12062" width="3.875" style="11" customWidth="1"/>
    <col min="12063" max="12063" width="4.625" style="11" customWidth="1"/>
    <col min="12064" max="12064" width="8.25" style="11" customWidth="1"/>
    <col min="12065" max="12285" width="9" style="11"/>
    <col min="12286" max="12286" width="4.125" style="11" customWidth="1"/>
    <col min="12287" max="12287" width="18.375" style="11" customWidth="1"/>
    <col min="12288" max="12302" width="3.125" style="11" customWidth="1"/>
    <col min="12303" max="12307" width="2.625" style="11" customWidth="1"/>
    <col min="12308" max="12308" width="6.625" style="11" customWidth="1"/>
    <col min="12309" max="12310" width="3.625" style="11" customWidth="1"/>
    <col min="12311" max="12311" width="6.625" style="11" customWidth="1"/>
    <col min="12312" max="12312" width="3.625" style="11" customWidth="1"/>
    <col min="12313" max="12313" width="2.125" style="11" customWidth="1"/>
    <col min="12314" max="12314" width="3.625" style="11" customWidth="1"/>
    <col min="12315" max="12315" width="2.125" style="11" customWidth="1"/>
    <col min="12316" max="12316" width="3.625" style="11" customWidth="1"/>
    <col min="12317" max="12317" width="8.25" style="11" customWidth="1"/>
    <col min="12318" max="12318" width="3.875" style="11" customWidth="1"/>
    <col min="12319" max="12319" width="4.625" style="11" customWidth="1"/>
    <col min="12320" max="12320" width="8.25" style="11" customWidth="1"/>
    <col min="12321" max="12541" width="9" style="11"/>
    <col min="12542" max="12542" width="4.125" style="11" customWidth="1"/>
    <col min="12543" max="12543" width="18.375" style="11" customWidth="1"/>
    <col min="12544" max="12558" width="3.125" style="11" customWidth="1"/>
    <col min="12559" max="12563" width="2.625" style="11" customWidth="1"/>
    <col min="12564" max="12564" width="6.625" style="11" customWidth="1"/>
    <col min="12565" max="12566" width="3.625" style="11" customWidth="1"/>
    <col min="12567" max="12567" width="6.625" style="11" customWidth="1"/>
    <col min="12568" max="12568" width="3.625" style="11" customWidth="1"/>
    <col min="12569" max="12569" width="2.125" style="11" customWidth="1"/>
    <col min="12570" max="12570" width="3.625" style="11" customWidth="1"/>
    <col min="12571" max="12571" width="2.125" style="11" customWidth="1"/>
    <col min="12572" max="12572" width="3.625" style="11" customWidth="1"/>
    <col min="12573" max="12573" width="8.25" style="11" customWidth="1"/>
    <col min="12574" max="12574" width="3.875" style="11" customWidth="1"/>
    <col min="12575" max="12575" width="4.625" style="11" customWidth="1"/>
    <col min="12576" max="12576" width="8.25" style="11" customWidth="1"/>
    <col min="12577" max="12797" width="9" style="11"/>
    <col min="12798" max="12798" width="4.125" style="11" customWidth="1"/>
    <col min="12799" max="12799" width="18.375" style="11" customWidth="1"/>
    <col min="12800" max="12814" width="3.125" style="11" customWidth="1"/>
    <col min="12815" max="12819" width="2.625" style="11" customWidth="1"/>
    <col min="12820" max="12820" width="6.625" style="11" customWidth="1"/>
    <col min="12821" max="12822" width="3.625" style="11" customWidth="1"/>
    <col min="12823" max="12823" width="6.625" style="11" customWidth="1"/>
    <col min="12824" max="12824" width="3.625" style="11" customWidth="1"/>
    <col min="12825" max="12825" width="2.125" style="11" customWidth="1"/>
    <col min="12826" max="12826" width="3.625" style="11" customWidth="1"/>
    <col min="12827" max="12827" width="2.125" style="11" customWidth="1"/>
    <col min="12828" max="12828" width="3.625" style="11" customWidth="1"/>
    <col min="12829" max="12829" width="8.25" style="11" customWidth="1"/>
    <col min="12830" max="12830" width="3.875" style="11" customWidth="1"/>
    <col min="12831" max="12831" width="4.625" style="11" customWidth="1"/>
    <col min="12832" max="12832" width="8.25" style="11" customWidth="1"/>
    <col min="12833" max="13053" width="9" style="11"/>
    <col min="13054" max="13054" width="4.125" style="11" customWidth="1"/>
    <col min="13055" max="13055" width="18.375" style="11" customWidth="1"/>
    <col min="13056" max="13070" width="3.125" style="11" customWidth="1"/>
    <col min="13071" max="13075" width="2.625" style="11" customWidth="1"/>
    <col min="13076" max="13076" width="6.625" style="11" customWidth="1"/>
    <col min="13077" max="13078" width="3.625" style="11" customWidth="1"/>
    <col min="13079" max="13079" width="6.625" style="11" customWidth="1"/>
    <col min="13080" max="13080" width="3.625" style="11" customWidth="1"/>
    <col min="13081" max="13081" width="2.125" style="11" customWidth="1"/>
    <col min="13082" max="13082" width="3.625" style="11" customWidth="1"/>
    <col min="13083" max="13083" width="2.125" style="11" customWidth="1"/>
    <col min="13084" max="13084" width="3.625" style="11" customWidth="1"/>
    <col min="13085" max="13085" width="8.25" style="11" customWidth="1"/>
    <col min="13086" max="13086" width="3.875" style="11" customWidth="1"/>
    <col min="13087" max="13087" width="4.625" style="11" customWidth="1"/>
    <col min="13088" max="13088" width="8.25" style="11" customWidth="1"/>
    <col min="13089" max="13309" width="9" style="11"/>
    <col min="13310" max="13310" width="4.125" style="11" customWidth="1"/>
    <col min="13311" max="13311" width="18.375" style="11" customWidth="1"/>
    <col min="13312" max="13326" width="3.125" style="11" customWidth="1"/>
    <col min="13327" max="13331" width="2.625" style="11" customWidth="1"/>
    <col min="13332" max="13332" width="6.625" style="11" customWidth="1"/>
    <col min="13333" max="13334" width="3.625" style="11" customWidth="1"/>
    <col min="13335" max="13335" width="6.625" style="11" customWidth="1"/>
    <col min="13336" max="13336" width="3.625" style="11" customWidth="1"/>
    <col min="13337" max="13337" width="2.125" style="11" customWidth="1"/>
    <col min="13338" max="13338" width="3.625" style="11" customWidth="1"/>
    <col min="13339" max="13339" width="2.125" style="11" customWidth="1"/>
    <col min="13340" max="13340" width="3.625" style="11" customWidth="1"/>
    <col min="13341" max="13341" width="8.25" style="11" customWidth="1"/>
    <col min="13342" max="13342" width="3.875" style="11" customWidth="1"/>
    <col min="13343" max="13343" width="4.625" style="11" customWidth="1"/>
    <col min="13344" max="13344" width="8.25" style="11" customWidth="1"/>
    <col min="13345" max="13565" width="9" style="11"/>
    <col min="13566" max="13566" width="4.125" style="11" customWidth="1"/>
    <col min="13567" max="13567" width="18.375" style="11" customWidth="1"/>
    <col min="13568" max="13582" width="3.125" style="11" customWidth="1"/>
    <col min="13583" max="13587" width="2.625" style="11" customWidth="1"/>
    <col min="13588" max="13588" width="6.625" style="11" customWidth="1"/>
    <col min="13589" max="13590" width="3.625" style="11" customWidth="1"/>
    <col min="13591" max="13591" width="6.625" style="11" customWidth="1"/>
    <col min="13592" max="13592" width="3.625" style="11" customWidth="1"/>
    <col min="13593" max="13593" width="2.125" style="11" customWidth="1"/>
    <col min="13594" max="13594" width="3.625" style="11" customWidth="1"/>
    <col min="13595" max="13595" width="2.125" style="11" customWidth="1"/>
    <col min="13596" max="13596" width="3.625" style="11" customWidth="1"/>
    <col min="13597" max="13597" width="8.25" style="11" customWidth="1"/>
    <col min="13598" max="13598" width="3.875" style="11" customWidth="1"/>
    <col min="13599" max="13599" width="4.625" style="11" customWidth="1"/>
    <col min="13600" max="13600" width="8.25" style="11" customWidth="1"/>
    <col min="13601" max="13821" width="9" style="11"/>
    <col min="13822" max="13822" width="4.125" style="11" customWidth="1"/>
    <col min="13823" max="13823" width="18.375" style="11" customWidth="1"/>
    <col min="13824" max="13838" width="3.125" style="11" customWidth="1"/>
    <col min="13839" max="13843" width="2.625" style="11" customWidth="1"/>
    <col min="13844" max="13844" width="6.625" style="11" customWidth="1"/>
    <col min="13845" max="13846" width="3.625" style="11" customWidth="1"/>
    <col min="13847" max="13847" width="6.625" style="11" customWidth="1"/>
    <col min="13848" max="13848" width="3.625" style="11" customWidth="1"/>
    <col min="13849" max="13849" width="2.125" style="11" customWidth="1"/>
    <col min="13850" max="13850" width="3.625" style="11" customWidth="1"/>
    <col min="13851" max="13851" width="2.125" style="11" customWidth="1"/>
    <col min="13852" max="13852" width="3.625" style="11" customWidth="1"/>
    <col min="13853" max="13853" width="8.25" style="11" customWidth="1"/>
    <col min="13854" max="13854" width="3.875" style="11" customWidth="1"/>
    <col min="13855" max="13855" width="4.625" style="11" customWidth="1"/>
    <col min="13856" max="13856" width="8.25" style="11" customWidth="1"/>
    <col min="13857" max="14077" width="9" style="11"/>
    <col min="14078" max="14078" width="4.125" style="11" customWidth="1"/>
    <col min="14079" max="14079" width="18.375" style="11" customWidth="1"/>
    <col min="14080" max="14094" width="3.125" style="11" customWidth="1"/>
    <col min="14095" max="14099" width="2.625" style="11" customWidth="1"/>
    <col min="14100" max="14100" width="6.625" style="11" customWidth="1"/>
    <col min="14101" max="14102" width="3.625" style="11" customWidth="1"/>
    <col min="14103" max="14103" width="6.625" style="11" customWidth="1"/>
    <col min="14104" max="14104" width="3.625" style="11" customWidth="1"/>
    <col min="14105" max="14105" width="2.125" style="11" customWidth="1"/>
    <col min="14106" max="14106" width="3.625" style="11" customWidth="1"/>
    <col min="14107" max="14107" width="2.125" style="11" customWidth="1"/>
    <col min="14108" max="14108" width="3.625" style="11" customWidth="1"/>
    <col min="14109" max="14109" width="8.25" style="11" customWidth="1"/>
    <col min="14110" max="14110" width="3.875" style="11" customWidth="1"/>
    <col min="14111" max="14111" width="4.625" style="11" customWidth="1"/>
    <col min="14112" max="14112" width="8.25" style="11" customWidth="1"/>
    <col min="14113" max="14333" width="9" style="11"/>
    <col min="14334" max="14334" width="4.125" style="11" customWidth="1"/>
    <col min="14335" max="14335" width="18.375" style="11" customWidth="1"/>
    <col min="14336" max="14350" width="3.125" style="11" customWidth="1"/>
    <col min="14351" max="14355" width="2.625" style="11" customWidth="1"/>
    <col min="14356" max="14356" width="6.625" style="11" customWidth="1"/>
    <col min="14357" max="14358" width="3.625" style="11" customWidth="1"/>
    <col min="14359" max="14359" width="6.625" style="11" customWidth="1"/>
    <col min="14360" max="14360" width="3.625" style="11" customWidth="1"/>
    <col min="14361" max="14361" width="2.125" style="11" customWidth="1"/>
    <col min="14362" max="14362" width="3.625" style="11" customWidth="1"/>
    <col min="14363" max="14363" width="2.125" style="11" customWidth="1"/>
    <col min="14364" max="14364" width="3.625" style="11" customWidth="1"/>
    <col min="14365" max="14365" width="8.25" style="11" customWidth="1"/>
    <col min="14366" max="14366" width="3.875" style="11" customWidth="1"/>
    <col min="14367" max="14367" width="4.625" style="11" customWidth="1"/>
    <col min="14368" max="14368" width="8.25" style="11" customWidth="1"/>
    <col min="14369" max="14589" width="9" style="11"/>
    <col min="14590" max="14590" width="4.125" style="11" customWidth="1"/>
    <col min="14591" max="14591" width="18.375" style="11" customWidth="1"/>
    <col min="14592" max="14606" width="3.125" style="11" customWidth="1"/>
    <col min="14607" max="14611" width="2.625" style="11" customWidth="1"/>
    <col min="14612" max="14612" width="6.625" style="11" customWidth="1"/>
    <col min="14613" max="14614" width="3.625" style="11" customWidth="1"/>
    <col min="14615" max="14615" width="6.625" style="11" customWidth="1"/>
    <col min="14616" max="14616" width="3.625" style="11" customWidth="1"/>
    <col min="14617" max="14617" width="2.125" style="11" customWidth="1"/>
    <col min="14618" max="14618" width="3.625" style="11" customWidth="1"/>
    <col min="14619" max="14619" width="2.125" style="11" customWidth="1"/>
    <col min="14620" max="14620" width="3.625" style="11" customWidth="1"/>
    <col min="14621" max="14621" width="8.25" style="11" customWidth="1"/>
    <col min="14622" max="14622" width="3.875" style="11" customWidth="1"/>
    <col min="14623" max="14623" width="4.625" style="11" customWidth="1"/>
    <col min="14624" max="14624" width="8.25" style="11" customWidth="1"/>
    <col min="14625" max="14845" width="9" style="11"/>
    <col min="14846" max="14846" width="4.125" style="11" customWidth="1"/>
    <col min="14847" max="14847" width="18.375" style="11" customWidth="1"/>
    <col min="14848" max="14862" width="3.125" style="11" customWidth="1"/>
    <col min="14863" max="14867" width="2.625" style="11" customWidth="1"/>
    <col min="14868" max="14868" width="6.625" style="11" customWidth="1"/>
    <col min="14869" max="14870" width="3.625" style="11" customWidth="1"/>
    <col min="14871" max="14871" width="6.625" style="11" customWidth="1"/>
    <col min="14872" max="14872" width="3.625" style="11" customWidth="1"/>
    <col min="14873" max="14873" width="2.125" style="11" customWidth="1"/>
    <col min="14874" max="14874" width="3.625" style="11" customWidth="1"/>
    <col min="14875" max="14875" width="2.125" style="11" customWidth="1"/>
    <col min="14876" max="14876" width="3.625" style="11" customWidth="1"/>
    <col min="14877" max="14877" width="8.25" style="11" customWidth="1"/>
    <col min="14878" max="14878" width="3.875" style="11" customWidth="1"/>
    <col min="14879" max="14879" width="4.625" style="11" customWidth="1"/>
    <col min="14880" max="14880" width="8.25" style="11" customWidth="1"/>
    <col min="14881" max="15101" width="9" style="11"/>
    <col min="15102" max="15102" width="4.125" style="11" customWidth="1"/>
    <col min="15103" max="15103" width="18.375" style="11" customWidth="1"/>
    <col min="15104" max="15118" width="3.125" style="11" customWidth="1"/>
    <col min="15119" max="15123" width="2.625" style="11" customWidth="1"/>
    <col min="15124" max="15124" width="6.625" style="11" customWidth="1"/>
    <col min="15125" max="15126" width="3.625" style="11" customWidth="1"/>
    <col min="15127" max="15127" width="6.625" style="11" customWidth="1"/>
    <col min="15128" max="15128" width="3.625" style="11" customWidth="1"/>
    <col min="15129" max="15129" width="2.125" style="11" customWidth="1"/>
    <col min="15130" max="15130" width="3.625" style="11" customWidth="1"/>
    <col min="15131" max="15131" width="2.125" style="11" customWidth="1"/>
    <col min="15132" max="15132" width="3.625" style="11" customWidth="1"/>
    <col min="15133" max="15133" width="8.25" style="11" customWidth="1"/>
    <col min="15134" max="15134" width="3.875" style="11" customWidth="1"/>
    <col min="15135" max="15135" width="4.625" style="11" customWidth="1"/>
    <col min="15136" max="15136" width="8.25" style="11" customWidth="1"/>
    <col min="15137" max="15357" width="9" style="11"/>
    <col min="15358" max="15358" width="4.125" style="11" customWidth="1"/>
    <col min="15359" max="15359" width="18.375" style="11" customWidth="1"/>
    <col min="15360" max="15374" width="3.125" style="11" customWidth="1"/>
    <col min="15375" max="15379" width="2.625" style="11" customWidth="1"/>
    <col min="15380" max="15380" width="6.625" style="11" customWidth="1"/>
    <col min="15381" max="15382" width="3.625" style="11" customWidth="1"/>
    <col min="15383" max="15383" width="6.625" style="11" customWidth="1"/>
    <col min="15384" max="15384" width="3.625" style="11" customWidth="1"/>
    <col min="15385" max="15385" width="2.125" style="11" customWidth="1"/>
    <col min="15386" max="15386" width="3.625" style="11" customWidth="1"/>
    <col min="15387" max="15387" width="2.125" style="11" customWidth="1"/>
    <col min="15388" max="15388" width="3.625" style="11" customWidth="1"/>
    <col min="15389" max="15389" width="8.25" style="11" customWidth="1"/>
    <col min="15390" max="15390" width="3.875" style="11" customWidth="1"/>
    <col min="15391" max="15391" width="4.625" style="11" customWidth="1"/>
    <col min="15392" max="15392" width="8.25" style="11" customWidth="1"/>
    <col min="15393" max="15613" width="9" style="11"/>
    <col min="15614" max="15614" width="4.125" style="11" customWidth="1"/>
    <col min="15615" max="15615" width="18.375" style="11" customWidth="1"/>
    <col min="15616" max="15630" width="3.125" style="11" customWidth="1"/>
    <col min="15631" max="15635" width="2.625" style="11" customWidth="1"/>
    <col min="15636" max="15636" width="6.625" style="11" customWidth="1"/>
    <col min="15637" max="15638" width="3.625" style="11" customWidth="1"/>
    <col min="15639" max="15639" width="6.625" style="11" customWidth="1"/>
    <col min="15640" max="15640" width="3.625" style="11" customWidth="1"/>
    <col min="15641" max="15641" width="2.125" style="11" customWidth="1"/>
    <col min="15642" max="15642" width="3.625" style="11" customWidth="1"/>
    <col min="15643" max="15643" width="2.125" style="11" customWidth="1"/>
    <col min="15644" max="15644" width="3.625" style="11" customWidth="1"/>
    <col min="15645" max="15645" width="8.25" style="11" customWidth="1"/>
    <col min="15646" max="15646" width="3.875" style="11" customWidth="1"/>
    <col min="15647" max="15647" width="4.625" style="11" customWidth="1"/>
    <col min="15648" max="15648" width="8.25" style="11" customWidth="1"/>
    <col min="15649" max="15869" width="9" style="11"/>
    <col min="15870" max="15870" width="4.125" style="11" customWidth="1"/>
    <col min="15871" max="15871" width="18.375" style="11" customWidth="1"/>
    <col min="15872" max="15886" width="3.125" style="11" customWidth="1"/>
    <col min="15887" max="15891" width="2.625" style="11" customWidth="1"/>
    <col min="15892" max="15892" width="6.625" style="11" customWidth="1"/>
    <col min="15893" max="15894" width="3.625" style="11" customWidth="1"/>
    <col min="15895" max="15895" width="6.625" style="11" customWidth="1"/>
    <col min="15896" max="15896" width="3.625" style="11" customWidth="1"/>
    <col min="15897" max="15897" width="2.125" style="11" customWidth="1"/>
    <col min="15898" max="15898" width="3.625" style="11" customWidth="1"/>
    <col min="15899" max="15899" width="2.125" style="11" customWidth="1"/>
    <col min="15900" max="15900" width="3.625" style="11" customWidth="1"/>
    <col min="15901" max="15901" width="8.25" style="11" customWidth="1"/>
    <col min="15902" max="15902" width="3.875" style="11" customWidth="1"/>
    <col min="15903" max="15903" width="4.625" style="11" customWidth="1"/>
    <col min="15904" max="15904" width="8.25" style="11" customWidth="1"/>
    <col min="15905" max="16125" width="9" style="11"/>
    <col min="16126" max="16126" width="4.125" style="11" customWidth="1"/>
    <col min="16127" max="16127" width="18.375" style="11" customWidth="1"/>
    <col min="16128" max="16142" width="3.125" style="11" customWidth="1"/>
    <col min="16143" max="16147" width="2.625" style="11" customWidth="1"/>
    <col min="16148" max="16148" width="6.625" style="11" customWidth="1"/>
    <col min="16149" max="16150" width="3.625" style="11" customWidth="1"/>
    <col min="16151" max="16151" width="6.625" style="11" customWidth="1"/>
    <col min="16152" max="16152" width="3.625" style="11" customWidth="1"/>
    <col min="16153" max="16153" width="2.125" style="11" customWidth="1"/>
    <col min="16154" max="16154" width="3.625" style="11" customWidth="1"/>
    <col min="16155" max="16155" width="2.125" style="11" customWidth="1"/>
    <col min="16156" max="16156" width="3.625" style="11" customWidth="1"/>
    <col min="16157" max="16157" width="8.25" style="11" customWidth="1"/>
    <col min="16158" max="16158" width="3.875" style="11" customWidth="1"/>
    <col min="16159" max="16159" width="4.625" style="11" customWidth="1"/>
    <col min="16160" max="16160" width="8.25" style="11" customWidth="1"/>
    <col min="16161" max="16384" width="9" style="11"/>
  </cols>
  <sheetData>
    <row r="1" spans="1:32" ht="33" x14ac:dyDescent="0.15">
      <c r="A1" s="319" t="s">
        <v>93</v>
      </c>
      <c r="B1" s="319"/>
      <c r="C1" s="319"/>
      <c r="D1" s="319"/>
      <c r="E1" s="319"/>
      <c r="F1" s="319"/>
      <c r="G1" s="319"/>
      <c r="H1" s="319"/>
      <c r="I1" s="319"/>
      <c r="J1" s="319"/>
      <c r="K1" s="319"/>
      <c r="L1" s="319"/>
      <c r="M1" s="319"/>
      <c r="N1" s="319"/>
      <c r="O1" s="319"/>
      <c r="P1" s="319"/>
      <c r="Q1" s="319"/>
      <c r="R1" s="319"/>
      <c r="S1" s="319"/>
      <c r="T1" s="319"/>
      <c r="U1" s="319"/>
      <c r="V1" s="319"/>
      <c r="W1" s="319"/>
      <c r="X1" s="153"/>
      <c r="Y1" s="153"/>
      <c r="Z1" s="153"/>
      <c r="AA1" s="153"/>
      <c r="AB1" s="153"/>
      <c r="AC1" s="153"/>
      <c r="AD1" s="153"/>
      <c r="AE1" s="153"/>
      <c r="AF1" s="153"/>
    </row>
    <row r="2" spans="1:32" ht="21" customHeight="1" thickBot="1" x14ac:dyDescent="0.2">
      <c r="A2" s="28" t="s">
        <v>94</v>
      </c>
    </row>
    <row r="3" spans="1:32" ht="30" customHeight="1" thickBot="1" x14ac:dyDescent="0.2">
      <c r="A3" s="308" t="s">
        <v>234</v>
      </c>
      <c r="B3" s="309"/>
      <c r="C3" s="310" t="s">
        <v>42</v>
      </c>
      <c r="D3" s="297"/>
      <c r="E3" s="298"/>
      <c r="F3" s="310" t="s">
        <v>43</v>
      </c>
      <c r="G3" s="297"/>
      <c r="H3" s="298"/>
      <c r="I3" s="310" t="s">
        <v>44</v>
      </c>
      <c r="J3" s="297"/>
      <c r="K3" s="298"/>
      <c r="L3" s="310" t="s">
        <v>45</v>
      </c>
      <c r="M3" s="297"/>
      <c r="N3" s="298"/>
      <c r="O3" s="311" t="s">
        <v>46</v>
      </c>
      <c r="P3" s="312"/>
      <c r="Q3" s="312"/>
      <c r="R3" s="312"/>
      <c r="S3" s="313"/>
      <c r="T3" s="29" t="s">
        <v>47</v>
      </c>
      <c r="U3" s="314" t="s">
        <v>48</v>
      </c>
      <c r="V3" s="315"/>
      <c r="W3" s="29" t="s">
        <v>49</v>
      </c>
      <c r="X3" s="11" t="s">
        <v>75</v>
      </c>
    </row>
    <row r="4" spans="1:32" ht="16.5" customHeight="1" thickBot="1" x14ac:dyDescent="0.2">
      <c r="A4" s="292">
        <v>1</v>
      </c>
      <c r="B4" s="316" t="s">
        <v>298</v>
      </c>
      <c r="C4" s="299"/>
      <c r="D4" s="300"/>
      <c r="E4" s="301"/>
      <c r="F4" s="296" t="str">
        <f>IF(H5=""," ",IF(F5&gt;H5,"○",IF(F5&lt;H5,"×",IF(F5=H5,"△"," "))))</f>
        <v>×</v>
      </c>
      <c r="G4" s="297"/>
      <c r="H4" s="298"/>
      <c r="I4" s="296" t="str">
        <f t="shared" ref="I4" si="0">IF(K5=""," ",IF(I5&gt;K5,"○",IF(I5&lt;K5,"×",IF(I5=K5,"△"," "))))</f>
        <v>○</v>
      </c>
      <c r="J4" s="297"/>
      <c r="K4" s="298"/>
      <c r="L4" s="296" t="str">
        <f t="shared" ref="L4" si="1">IF(N5=""," ",IF(L5&gt;N5,"○",IF(L5&lt;N5,"×",IF(L5=N5,"△"," "))))</f>
        <v>○</v>
      </c>
      <c r="M4" s="297"/>
      <c r="N4" s="298"/>
      <c r="O4" s="305">
        <f>COUNTIF(C4:N5,"○")</f>
        <v>2</v>
      </c>
      <c r="P4" s="283" t="s">
        <v>41</v>
      </c>
      <c r="Q4" s="281">
        <f>COUNTIF(C4:N5,"△")</f>
        <v>0</v>
      </c>
      <c r="R4" s="283" t="s">
        <v>41</v>
      </c>
      <c r="S4" s="285">
        <f>COUNTIF(C4:N5,"×")</f>
        <v>1</v>
      </c>
      <c r="T4" s="287">
        <f>SUM(O4*2+Q4)</f>
        <v>4</v>
      </c>
      <c r="U4" s="30" t="s">
        <v>50</v>
      </c>
      <c r="V4" s="159">
        <f>SUM(C5,F5,I5,L5)</f>
        <v>15</v>
      </c>
      <c r="W4" s="288">
        <v>2</v>
      </c>
      <c r="X4" s="318" t="s">
        <v>65</v>
      </c>
    </row>
    <row r="5" spans="1:32" ht="16.5" customHeight="1" thickBot="1" x14ac:dyDescent="0.2">
      <c r="A5" s="293"/>
      <c r="B5" s="317"/>
      <c r="C5" s="302"/>
      <c r="D5" s="303"/>
      <c r="E5" s="304"/>
      <c r="F5" s="53">
        <v>4</v>
      </c>
      <c r="G5" s="54" t="s">
        <v>41</v>
      </c>
      <c r="H5" s="55">
        <v>6</v>
      </c>
      <c r="I5" s="53">
        <v>5</v>
      </c>
      <c r="J5" s="54" t="s">
        <v>41</v>
      </c>
      <c r="K5" s="55">
        <v>2</v>
      </c>
      <c r="L5" s="53">
        <v>6</v>
      </c>
      <c r="M5" s="54" t="s">
        <v>41</v>
      </c>
      <c r="N5" s="55">
        <v>4</v>
      </c>
      <c r="O5" s="306"/>
      <c r="P5" s="284"/>
      <c r="Q5" s="282"/>
      <c r="R5" s="284"/>
      <c r="S5" s="286"/>
      <c r="T5" s="287"/>
      <c r="U5" s="31" t="s">
        <v>51</v>
      </c>
      <c r="V5" s="32">
        <f>SUM(H5,K5,N5)</f>
        <v>12</v>
      </c>
      <c r="W5" s="288"/>
      <c r="X5" s="318"/>
    </row>
    <row r="6" spans="1:32" ht="16.5" customHeight="1" thickBot="1" x14ac:dyDescent="0.2">
      <c r="A6" s="292">
        <v>2</v>
      </c>
      <c r="B6" s="307" t="s">
        <v>299</v>
      </c>
      <c r="C6" s="296" t="str">
        <f>IF(E7=""," ",IF(C7&gt;E7,"○",IF(C7&lt;E7,"×",IF(C7=E7,"△"," "))))</f>
        <v>○</v>
      </c>
      <c r="D6" s="297"/>
      <c r="E6" s="298"/>
      <c r="F6" s="299"/>
      <c r="G6" s="300"/>
      <c r="H6" s="301"/>
      <c r="I6" s="296" t="str">
        <f t="shared" ref="I6" si="2">IF(K7=""," ",IF(I7&gt;K7,"○",IF(I7&lt;K7,"×",IF(I7=K7,"△"," "))))</f>
        <v>○</v>
      </c>
      <c r="J6" s="297"/>
      <c r="K6" s="298"/>
      <c r="L6" s="296" t="str">
        <f t="shared" ref="L6" si="3">IF(N7=""," ",IF(L7&gt;N7,"○",IF(L7&lt;N7,"×",IF(L7=N7,"△"," "))))</f>
        <v>○</v>
      </c>
      <c r="M6" s="297"/>
      <c r="N6" s="298"/>
      <c r="O6" s="305">
        <f>COUNTIF(C6:N7,"○")</f>
        <v>3</v>
      </c>
      <c r="P6" s="283" t="s">
        <v>41</v>
      </c>
      <c r="Q6" s="281">
        <f>COUNTIF(C6:N7,"△")</f>
        <v>0</v>
      </c>
      <c r="R6" s="283" t="s">
        <v>41</v>
      </c>
      <c r="S6" s="285">
        <f>COUNTIF(C6:N7,"×")</f>
        <v>0</v>
      </c>
      <c r="T6" s="287">
        <f t="shared" ref="T6" si="4">SUM(O6*2+Q6)</f>
        <v>6</v>
      </c>
      <c r="U6" s="30" t="s">
        <v>50</v>
      </c>
      <c r="V6" s="159">
        <f t="shared" ref="V6" si="5">SUM(C7,F7,I7,L7)</f>
        <v>16</v>
      </c>
      <c r="W6" s="288">
        <v>1</v>
      </c>
      <c r="X6" s="290" t="s">
        <v>74</v>
      </c>
    </row>
    <row r="7" spans="1:32" ht="16.5" customHeight="1" thickBot="1" x14ac:dyDescent="0.2">
      <c r="A7" s="293"/>
      <c r="B7" s="295"/>
      <c r="C7" s="53">
        <v>6</v>
      </c>
      <c r="D7" s="54" t="s">
        <v>225</v>
      </c>
      <c r="E7" s="55">
        <v>4</v>
      </c>
      <c r="F7" s="302"/>
      <c r="G7" s="303"/>
      <c r="H7" s="304"/>
      <c r="I7" s="53">
        <v>6</v>
      </c>
      <c r="J7" s="54" t="s">
        <v>41</v>
      </c>
      <c r="K7" s="55">
        <v>3</v>
      </c>
      <c r="L7" s="53">
        <v>4</v>
      </c>
      <c r="M7" s="54" t="s">
        <v>41</v>
      </c>
      <c r="N7" s="55">
        <v>3</v>
      </c>
      <c r="O7" s="306"/>
      <c r="P7" s="284"/>
      <c r="Q7" s="282"/>
      <c r="R7" s="284"/>
      <c r="S7" s="286"/>
      <c r="T7" s="287"/>
      <c r="U7" s="31" t="s">
        <v>51</v>
      </c>
      <c r="V7" s="32">
        <f t="shared" ref="V7" si="6">SUM(H7,K7,N7)</f>
        <v>6</v>
      </c>
      <c r="W7" s="288"/>
      <c r="X7" s="291"/>
    </row>
    <row r="8" spans="1:32" ht="16.5" customHeight="1" thickBot="1" x14ac:dyDescent="0.2">
      <c r="A8" s="292">
        <v>3</v>
      </c>
      <c r="B8" s="320" t="s">
        <v>300</v>
      </c>
      <c r="C8" s="296" t="str">
        <f t="shared" ref="C8" si="7">IF(E9=""," ",IF(C9&gt;E9,"○",IF(C9&lt;E9,"×",IF(C9=E9,"△"," "))))</f>
        <v>×</v>
      </c>
      <c r="D8" s="297"/>
      <c r="E8" s="298"/>
      <c r="F8" s="296" t="str">
        <f t="shared" ref="F8" si="8">IF(H9=""," ",IF(F9&gt;H9,"○",IF(F9&lt;H9,"×",IF(F9=H9,"△"," "))))</f>
        <v>×</v>
      </c>
      <c r="G8" s="297"/>
      <c r="H8" s="298"/>
      <c r="I8" s="299"/>
      <c r="J8" s="300"/>
      <c r="K8" s="301"/>
      <c r="L8" s="296" t="str">
        <f t="shared" ref="L8" si="9">IF(N9=""," ",IF(L9&gt;N9,"○",IF(L9&lt;N9,"×",IF(L9=N9,"△"," "))))</f>
        <v>×</v>
      </c>
      <c r="M8" s="297"/>
      <c r="N8" s="298"/>
      <c r="O8" s="305">
        <f>COUNTIF(C8:N9,"○")</f>
        <v>0</v>
      </c>
      <c r="P8" s="283" t="s">
        <v>41</v>
      </c>
      <c r="Q8" s="281">
        <f>COUNTIF(C8:N9,"△")</f>
        <v>0</v>
      </c>
      <c r="R8" s="283" t="s">
        <v>41</v>
      </c>
      <c r="S8" s="285">
        <f>COUNTIF(C8:N9,"×")</f>
        <v>3</v>
      </c>
      <c r="T8" s="287">
        <f t="shared" ref="T8" si="10">SUM(O8*2+Q8)</f>
        <v>0</v>
      </c>
      <c r="U8" s="30" t="s">
        <v>50</v>
      </c>
      <c r="V8" s="159">
        <f t="shared" ref="V8" si="11">SUM(C9,F9,I9,L9)</f>
        <v>8</v>
      </c>
      <c r="W8" s="288">
        <v>4</v>
      </c>
      <c r="X8" s="289" t="s">
        <v>66</v>
      </c>
    </row>
    <row r="9" spans="1:32" ht="16.5" customHeight="1" thickBot="1" x14ac:dyDescent="0.2">
      <c r="A9" s="293"/>
      <c r="B9" s="321"/>
      <c r="C9" s="53">
        <v>2</v>
      </c>
      <c r="D9" s="54" t="s">
        <v>41</v>
      </c>
      <c r="E9" s="55">
        <v>5</v>
      </c>
      <c r="F9" s="53">
        <v>3</v>
      </c>
      <c r="G9" s="54" t="s">
        <v>41</v>
      </c>
      <c r="H9" s="55">
        <v>6</v>
      </c>
      <c r="I9" s="302"/>
      <c r="J9" s="303"/>
      <c r="K9" s="304"/>
      <c r="L9" s="53">
        <v>3</v>
      </c>
      <c r="M9" s="54" t="s">
        <v>41</v>
      </c>
      <c r="N9" s="55">
        <v>6</v>
      </c>
      <c r="O9" s="306"/>
      <c r="P9" s="284"/>
      <c r="Q9" s="282"/>
      <c r="R9" s="284"/>
      <c r="S9" s="286"/>
      <c r="T9" s="287"/>
      <c r="U9" s="31" t="s">
        <v>51</v>
      </c>
      <c r="V9" s="32">
        <f t="shared" ref="V9" si="12">SUM(H9,K9,N9)</f>
        <v>12</v>
      </c>
      <c r="W9" s="288"/>
      <c r="X9" s="289"/>
    </row>
    <row r="10" spans="1:32" ht="16.5" customHeight="1" thickBot="1" x14ac:dyDescent="0.2">
      <c r="A10" s="292">
        <v>4</v>
      </c>
      <c r="B10" s="294" t="s">
        <v>301</v>
      </c>
      <c r="C10" s="296" t="str">
        <f t="shared" ref="C10" si="13">IF(E11=""," ",IF(C11&gt;E11,"○",IF(C11&lt;E11,"×",IF(C11=E11,"△"," "))))</f>
        <v>×</v>
      </c>
      <c r="D10" s="297"/>
      <c r="E10" s="298"/>
      <c r="F10" s="296" t="str">
        <f t="shared" ref="F10" si="14">IF(H11=""," ",IF(F11&gt;H11,"○",IF(F11&lt;H11,"×",IF(F11=H11,"△"," "))))</f>
        <v>×</v>
      </c>
      <c r="G10" s="297"/>
      <c r="H10" s="298"/>
      <c r="I10" s="296" t="str">
        <f t="shared" ref="I10" si="15">IF(K11=""," ",IF(I11&gt;K11,"○",IF(I11&lt;K11,"×",IF(I11=K11,"△"," "))))</f>
        <v>○</v>
      </c>
      <c r="J10" s="297"/>
      <c r="K10" s="298"/>
      <c r="L10" s="299"/>
      <c r="M10" s="300"/>
      <c r="N10" s="301"/>
      <c r="O10" s="305">
        <f>COUNTIF(C10:N11,"○")</f>
        <v>1</v>
      </c>
      <c r="P10" s="283" t="s">
        <v>41</v>
      </c>
      <c r="Q10" s="281">
        <f>COUNTIF(C10:N11,"△")</f>
        <v>0</v>
      </c>
      <c r="R10" s="283" t="s">
        <v>41</v>
      </c>
      <c r="S10" s="285">
        <f>COUNTIF(C10:N11,"×")</f>
        <v>2</v>
      </c>
      <c r="T10" s="287">
        <f>SUM(O10*2+Q10)</f>
        <v>2</v>
      </c>
      <c r="U10" s="30" t="s">
        <v>50</v>
      </c>
      <c r="V10" s="159">
        <f t="shared" ref="V10" si="16">SUM(C11,F11,I11,L11)</f>
        <v>13</v>
      </c>
      <c r="W10" s="288">
        <v>3</v>
      </c>
      <c r="X10" s="289" t="s">
        <v>67</v>
      </c>
    </row>
    <row r="11" spans="1:32" ht="16.5" customHeight="1" thickBot="1" x14ac:dyDescent="0.2">
      <c r="A11" s="293"/>
      <c r="B11" s="295"/>
      <c r="C11" s="53">
        <v>4</v>
      </c>
      <c r="D11" s="54" t="s">
        <v>41</v>
      </c>
      <c r="E11" s="55">
        <v>6</v>
      </c>
      <c r="F11" s="53">
        <v>3</v>
      </c>
      <c r="G11" s="54" t="s">
        <v>41</v>
      </c>
      <c r="H11" s="55">
        <v>4</v>
      </c>
      <c r="I11" s="53">
        <v>6</v>
      </c>
      <c r="J11" s="54" t="s">
        <v>41</v>
      </c>
      <c r="K11" s="55">
        <v>3</v>
      </c>
      <c r="L11" s="302"/>
      <c r="M11" s="303"/>
      <c r="N11" s="304"/>
      <c r="O11" s="306"/>
      <c r="P11" s="284"/>
      <c r="Q11" s="282"/>
      <c r="R11" s="284"/>
      <c r="S11" s="286"/>
      <c r="T11" s="287"/>
      <c r="U11" s="31" t="s">
        <v>51</v>
      </c>
      <c r="V11" s="32">
        <f t="shared" ref="V11" si="17">SUM(H11,K11,N11)</f>
        <v>7</v>
      </c>
      <c r="W11" s="288"/>
      <c r="X11" s="289"/>
    </row>
    <row r="12" spans="1:32" ht="9" customHeight="1" thickBot="1" x14ac:dyDescent="0.2">
      <c r="A12" s="33"/>
      <c r="B12" s="34"/>
      <c r="C12" s="35"/>
      <c r="D12" s="36"/>
      <c r="E12" s="35"/>
      <c r="F12" s="35"/>
      <c r="G12" s="36"/>
      <c r="H12" s="35"/>
      <c r="I12" s="35"/>
      <c r="J12" s="36"/>
      <c r="K12" s="35"/>
      <c r="L12" s="35"/>
      <c r="M12" s="36"/>
      <c r="N12" s="35"/>
      <c r="O12" s="37"/>
      <c r="P12" s="38"/>
      <c r="Q12" s="37"/>
      <c r="R12" s="38"/>
      <c r="S12" s="37"/>
      <c r="T12" s="39"/>
      <c r="U12" s="40"/>
      <c r="V12" s="38"/>
      <c r="W12" s="41"/>
      <c r="X12" s="12"/>
    </row>
    <row r="13" spans="1:32" ht="30" customHeight="1" thickBot="1" x14ac:dyDescent="0.2">
      <c r="A13" s="308" t="s">
        <v>235</v>
      </c>
      <c r="B13" s="309"/>
      <c r="C13" s="310">
        <v>5</v>
      </c>
      <c r="D13" s="297"/>
      <c r="E13" s="298"/>
      <c r="F13" s="310">
        <v>6</v>
      </c>
      <c r="G13" s="297"/>
      <c r="H13" s="298"/>
      <c r="I13" s="310">
        <v>7</v>
      </c>
      <c r="J13" s="297"/>
      <c r="K13" s="298"/>
      <c r="L13" s="310">
        <v>8</v>
      </c>
      <c r="M13" s="297"/>
      <c r="N13" s="298"/>
      <c r="O13" s="311" t="s">
        <v>46</v>
      </c>
      <c r="P13" s="312"/>
      <c r="Q13" s="312"/>
      <c r="R13" s="312"/>
      <c r="S13" s="313"/>
      <c r="T13" s="29" t="s">
        <v>47</v>
      </c>
      <c r="U13" s="314" t="s">
        <v>48</v>
      </c>
      <c r="V13" s="315"/>
      <c r="W13" s="29" t="s">
        <v>49</v>
      </c>
      <c r="X13" s="11" t="s">
        <v>75</v>
      </c>
    </row>
    <row r="14" spans="1:32" ht="16.5" customHeight="1" thickBot="1" x14ac:dyDescent="0.2">
      <c r="A14" s="292">
        <v>5</v>
      </c>
      <c r="B14" s="316" t="s">
        <v>302</v>
      </c>
      <c r="C14" s="299"/>
      <c r="D14" s="300"/>
      <c r="E14" s="301"/>
      <c r="F14" s="296" t="str">
        <f>IF(H15=""," ",IF(F15&gt;H15,"○",IF(F15&lt;H15,"×",IF(F15=H15,"△"," "))))</f>
        <v>×</v>
      </c>
      <c r="G14" s="297"/>
      <c r="H14" s="298"/>
      <c r="I14" s="296" t="str">
        <f t="shared" ref="I14" si="18">IF(K15=""," ",IF(I15&gt;K15,"○",IF(I15&lt;K15,"×",IF(I15=K15,"△"," "))))</f>
        <v>×</v>
      </c>
      <c r="J14" s="297"/>
      <c r="K14" s="298"/>
      <c r="L14" s="296" t="str">
        <f t="shared" ref="L14" si="19">IF(N15=""," ",IF(L15&gt;N15,"○",IF(L15&lt;N15,"×",IF(L15=N15,"△"," "))))</f>
        <v>×</v>
      </c>
      <c r="M14" s="297"/>
      <c r="N14" s="298"/>
      <c r="O14" s="305">
        <f>COUNTIF(C14:N15,"○")</f>
        <v>0</v>
      </c>
      <c r="P14" s="283" t="s">
        <v>41</v>
      </c>
      <c r="Q14" s="281">
        <f>COUNTIF(C14:N15,"△")</f>
        <v>0</v>
      </c>
      <c r="R14" s="283" t="s">
        <v>41</v>
      </c>
      <c r="S14" s="285">
        <f>COUNTIF(C14:N15,"×")</f>
        <v>3</v>
      </c>
      <c r="T14" s="287">
        <f>SUM(O14*2+Q14)</f>
        <v>0</v>
      </c>
      <c r="U14" s="30" t="s">
        <v>50</v>
      </c>
      <c r="V14" s="159">
        <f>SUM(C15,F15,I15,L15)</f>
        <v>7</v>
      </c>
      <c r="W14" s="288">
        <v>4</v>
      </c>
      <c r="X14" s="318" t="s">
        <v>65</v>
      </c>
    </row>
    <row r="15" spans="1:32" ht="16.5" customHeight="1" thickBot="1" x14ac:dyDescent="0.2">
      <c r="A15" s="293"/>
      <c r="B15" s="317"/>
      <c r="C15" s="302"/>
      <c r="D15" s="303"/>
      <c r="E15" s="304"/>
      <c r="F15" s="53">
        <v>2</v>
      </c>
      <c r="G15" s="54" t="s">
        <v>41</v>
      </c>
      <c r="H15" s="55">
        <v>5</v>
      </c>
      <c r="I15" s="53">
        <v>2</v>
      </c>
      <c r="J15" s="54" t="s">
        <v>41</v>
      </c>
      <c r="K15" s="55">
        <v>4</v>
      </c>
      <c r="L15" s="53">
        <v>3</v>
      </c>
      <c r="M15" s="54" t="s">
        <v>41</v>
      </c>
      <c r="N15" s="55">
        <v>6</v>
      </c>
      <c r="O15" s="306"/>
      <c r="P15" s="284"/>
      <c r="Q15" s="282"/>
      <c r="R15" s="284"/>
      <c r="S15" s="286"/>
      <c r="T15" s="287"/>
      <c r="U15" s="31" t="s">
        <v>51</v>
      </c>
      <c r="V15" s="32">
        <f>SUM(H15,K15,N15)</f>
        <v>15</v>
      </c>
      <c r="W15" s="288"/>
      <c r="X15" s="318"/>
    </row>
    <row r="16" spans="1:32" ht="16.5" customHeight="1" thickBot="1" x14ac:dyDescent="0.2">
      <c r="A16" s="292">
        <v>6</v>
      </c>
      <c r="B16" s="307" t="s">
        <v>303</v>
      </c>
      <c r="C16" s="296" t="str">
        <f>IF(E17=""," ",IF(C17&gt;E17,"○",IF(C17&lt;E17,"×",IF(C17=E17,"△"," "))))</f>
        <v>○</v>
      </c>
      <c r="D16" s="297"/>
      <c r="E16" s="298"/>
      <c r="F16" s="299"/>
      <c r="G16" s="300"/>
      <c r="H16" s="301"/>
      <c r="I16" s="296" t="str">
        <f t="shared" ref="I16" si="20">IF(K17=""," ",IF(I17&gt;K17,"○",IF(I17&lt;K17,"×",IF(I17=K17,"△"," "))))</f>
        <v>×</v>
      </c>
      <c r="J16" s="297"/>
      <c r="K16" s="298"/>
      <c r="L16" s="296" t="str">
        <f t="shared" ref="L16" si="21">IF(N17=""," ",IF(L17&gt;N17,"○",IF(L17&lt;N17,"×",IF(L17=N17,"△"," "))))</f>
        <v>○</v>
      </c>
      <c r="M16" s="297"/>
      <c r="N16" s="298"/>
      <c r="O16" s="305">
        <f>COUNTIF(C16:N17,"○")</f>
        <v>2</v>
      </c>
      <c r="P16" s="283" t="s">
        <v>41</v>
      </c>
      <c r="Q16" s="281">
        <f>COUNTIF(C16:N17,"△")</f>
        <v>0</v>
      </c>
      <c r="R16" s="283" t="s">
        <v>41</v>
      </c>
      <c r="S16" s="285">
        <f>COUNTIF(C16:N17,"×")</f>
        <v>1</v>
      </c>
      <c r="T16" s="287">
        <f t="shared" ref="T16" si="22">SUM(O16*2+Q16)</f>
        <v>4</v>
      </c>
      <c r="U16" s="30" t="s">
        <v>50</v>
      </c>
      <c r="V16" s="159">
        <f t="shared" ref="V16" si="23">SUM(C17,F17,I17,L17)</f>
        <v>15</v>
      </c>
      <c r="W16" s="288">
        <v>2</v>
      </c>
      <c r="X16" s="290" t="s">
        <v>74</v>
      </c>
    </row>
    <row r="17" spans="1:24" ht="16.5" customHeight="1" thickBot="1" x14ac:dyDescent="0.2">
      <c r="A17" s="293"/>
      <c r="B17" s="295"/>
      <c r="C17" s="53">
        <v>5</v>
      </c>
      <c r="D17" s="54" t="s">
        <v>41</v>
      </c>
      <c r="E17" s="55">
        <v>2</v>
      </c>
      <c r="F17" s="302"/>
      <c r="G17" s="303"/>
      <c r="H17" s="304"/>
      <c r="I17" s="53">
        <v>3</v>
      </c>
      <c r="J17" s="54" t="s">
        <v>41</v>
      </c>
      <c r="K17" s="55">
        <v>5</v>
      </c>
      <c r="L17" s="53">
        <v>7</v>
      </c>
      <c r="M17" s="54" t="s">
        <v>41</v>
      </c>
      <c r="N17" s="55">
        <v>4</v>
      </c>
      <c r="O17" s="306"/>
      <c r="P17" s="284"/>
      <c r="Q17" s="282"/>
      <c r="R17" s="284"/>
      <c r="S17" s="286"/>
      <c r="T17" s="287"/>
      <c r="U17" s="31" t="s">
        <v>51</v>
      </c>
      <c r="V17" s="32">
        <f t="shared" ref="V17" si="24">SUM(H17,K17,N17)</f>
        <v>9</v>
      </c>
      <c r="W17" s="288"/>
      <c r="X17" s="291"/>
    </row>
    <row r="18" spans="1:24" ht="16.5" customHeight="1" thickBot="1" x14ac:dyDescent="0.2">
      <c r="A18" s="292">
        <v>7</v>
      </c>
      <c r="B18" s="320" t="s">
        <v>304</v>
      </c>
      <c r="C18" s="296" t="str">
        <f t="shared" ref="C18" si="25">IF(E19=""," ",IF(C19&gt;E19,"○",IF(C19&lt;E19,"×",IF(C19=E19,"△"," "))))</f>
        <v>○</v>
      </c>
      <c r="D18" s="297"/>
      <c r="E18" s="298"/>
      <c r="F18" s="296" t="str">
        <f t="shared" ref="F18" si="26">IF(H19=""," ",IF(F19&gt;H19,"○",IF(F19&lt;H19,"×",IF(F19=H19,"△"," "))))</f>
        <v>○</v>
      </c>
      <c r="G18" s="297"/>
      <c r="H18" s="298"/>
      <c r="I18" s="299"/>
      <c r="J18" s="300"/>
      <c r="K18" s="301"/>
      <c r="L18" s="296" t="str">
        <f t="shared" ref="L18" si="27">IF(N19=""," ",IF(L19&gt;N19,"○",IF(L19&lt;N19,"×",IF(L19=N19,"△"," "))))</f>
        <v>○</v>
      </c>
      <c r="M18" s="297"/>
      <c r="N18" s="298"/>
      <c r="O18" s="305">
        <f>COUNTIF(C18:N19,"○")</f>
        <v>3</v>
      </c>
      <c r="P18" s="283" t="s">
        <v>41</v>
      </c>
      <c r="Q18" s="281">
        <f>COUNTIF(C18:N19,"△")</f>
        <v>0</v>
      </c>
      <c r="R18" s="283" t="s">
        <v>41</v>
      </c>
      <c r="S18" s="285">
        <f>COUNTIF(C18:N19,"×")</f>
        <v>0</v>
      </c>
      <c r="T18" s="287">
        <f t="shared" ref="T18" si="28">SUM(O18*2+Q18)</f>
        <v>6</v>
      </c>
      <c r="U18" s="30" t="s">
        <v>50</v>
      </c>
      <c r="V18" s="159">
        <f t="shared" ref="V18" si="29">SUM(C19,F19,I19,L19)</f>
        <v>14</v>
      </c>
      <c r="W18" s="288">
        <v>1</v>
      </c>
      <c r="X18" s="289" t="s">
        <v>66</v>
      </c>
    </row>
    <row r="19" spans="1:24" ht="16.5" customHeight="1" thickBot="1" x14ac:dyDescent="0.2">
      <c r="A19" s="293"/>
      <c r="B19" s="321"/>
      <c r="C19" s="53">
        <v>4</v>
      </c>
      <c r="D19" s="54" t="s">
        <v>41</v>
      </c>
      <c r="E19" s="55">
        <v>2</v>
      </c>
      <c r="F19" s="53">
        <v>5</v>
      </c>
      <c r="G19" s="54" t="s">
        <v>41</v>
      </c>
      <c r="H19" s="55">
        <v>3</v>
      </c>
      <c r="I19" s="302"/>
      <c r="J19" s="303"/>
      <c r="K19" s="304"/>
      <c r="L19" s="53">
        <v>5</v>
      </c>
      <c r="M19" s="54" t="s">
        <v>41</v>
      </c>
      <c r="N19" s="55">
        <v>1</v>
      </c>
      <c r="O19" s="306"/>
      <c r="P19" s="284"/>
      <c r="Q19" s="282"/>
      <c r="R19" s="284"/>
      <c r="S19" s="286"/>
      <c r="T19" s="287"/>
      <c r="U19" s="31" t="s">
        <v>51</v>
      </c>
      <c r="V19" s="32">
        <f t="shared" ref="V19" si="30">SUM(H19,K19,N19)</f>
        <v>4</v>
      </c>
      <c r="W19" s="288"/>
      <c r="X19" s="289"/>
    </row>
    <row r="20" spans="1:24" ht="16.5" customHeight="1" thickBot="1" x14ac:dyDescent="0.2">
      <c r="A20" s="292">
        <v>8</v>
      </c>
      <c r="B20" s="294" t="s">
        <v>305</v>
      </c>
      <c r="C20" s="296" t="str">
        <f t="shared" ref="C20" si="31">IF(E21=""," ",IF(C21&gt;E21,"○",IF(C21&lt;E21,"×",IF(C21=E21,"△"," "))))</f>
        <v>○</v>
      </c>
      <c r="D20" s="297"/>
      <c r="E20" s="298"/>
      <c r="F20" s="296" t="str">
        <f t="shared" ref="F20" si="32">IF(H21=""," ",IF(F21&gt;H21,"○",IF(F21&lt;H21,"×",IF(F21=H21,"△"," "))))</f>
        <v>×</v>
      </c>
      <c r="G20" s="297"/>
      <c r="H20" s="298"/>
      <c r="I20" s="296" t="str">
        <f t="shared" ref="I20" si="33">IF(K21=""," ",IF(I21&gt;K21,"○",IF(I21&lt;K21,"×",IF(I21=K21,"△"," "))))</f>
        <v>×</v>
      </c>
      <c r="J20" s="297"/>
      <c r="K20" s="298"/>
      <c r="L20" s="299"/>
      <c r="M20" s="300"/>
      <c r="N20" s="301"/>
      <c r="O20" s="305">
        <f>COUNTIF(C20:N21,"○")</f>
        <v>1</v>
      </c>
      <c r="P20" s="283" t="s">
        <v>41</v>
      </c>
      <c r="Q20" s="281">
        <f>COUNTIF(C20:N21,"△")</f>
        <v>0</v>
      </c>
      <c r="R20" s="283" t="s">
        <v>41</v>
      </c>
      <c r="S20" s="285">
        <f>COUNTIF(C20:N21,"×")</f>
        <v>2</v>
      </c>
      <c r="T20" s="287">
        <f>SUM(O20*2+Q20)</f>
        <v>2</v>
      </c>
      <c r="U20" s="30" t="s">
        <v>50</v>
      </c>
      <c r="V20" s="159">
        <f t="shared" ref="V20" si="34">SUM(C21,F21,I21,L21)</f>
        <v>11</v>
      </c>
      <c r="W20" s="288">
        <v>3</v>
      </c>
      <c r="X20" s="289" t="s">
        <v>67</v>
      </c>
    </row>
    <row r="21" spans="1:24" ht="16.5" customHeight="1" thickBot="1" x14ac:dyDescent="0.2">
      <c r="A21" s="293"/>
      <c r="B21" s="295"/>
      <c r="C21" s="53">
        <v>6</v>
      </c>
      <c r="D21" s="54" t="s">
        <v>41</v>
      </c>
      <c r="E21" s="55">
        <v>3</v>
      </c>
      <c r="F21" s="53">
        <v>4</v>
      </c>
      <c r="G21" s="54" t="s">
        <v>41</v>
      </c>
      <c r="H21" s="55">
        <v>7</v>
      </c>
      <c r="I21" s="53">
        <v>1</v>
      </c>
      <c r="J21" s="54" t="s">
        <v>41</v>
      </c>
      <c r="K21" s="55">
        <v>5</v>
      </c>
      <c r="L21" s="302"/>
      <c r="M21" s="303"/>
      <c r="N21" s="304"/>
      <c r="O21" s="306"/>
      <c r="P21" s="284"/>
      <c r="Q21" s="282"/>
      <c r="R21" s="284"/>
      <c r="S21" s="286"/>
      <c r="T21" s="287"/>
      <c r="U21" s="31" t="s">
        <v>51</v>
      </c>
      <c r="V21" s="32">
        <f t="shared" ref="V21" si="35">SUM(H21,K21,N21)</f>
        <v>12</v>
      </c>
      <c r="W21" s="288"/>
      <c r="X21" s="289"/>
    </row>
    <row r="22" spans="1:24" ht="12" customHeight="1" x14ac:dyDescent="0.15">
      <c r="A22" s="33"/>
      <c r="B22" s="34"/>
      <c r="C22" s="35"/>
      <c r="D22" s="36"/>
      <c r="E22" s="35"/>
      <c r="F22" s="35"/>
      <c r="G22" s="36"/>
      <c r="H22" s="35"/>
      <c r="I22" s="35"/>
      <c r="J22" s="36"/>
      <c r="K22" s="35"/>
      <c r="L22" s="35"/>
      <c r="M22" s="36"/>
      <c r="N22" s="35"/>
      <c r="O22" s="37"/>
      <c r="P22" s="38"/>
      <c r="Q22" s="37"/>
      <c r="R22" s="38"/>
      <c r="S22" s="37"/>
      <c r="T22" s="39"/>
      <c r="U22" s="40"/>
      <c r="V22" s="38"/>
      <c r="W22" s="41"/>
      <c r="X22" s="12"/>
    </row>
  </sheetData>
  <mergeCells count="127">
    <mergeCell ref="X18:X19"/>
    <mergeCell ref="C20:E20"/>
    <mergeCell ref="L20:N21"/>
    <mergeCell ref="R20:R21"/>
    <mergeCell ref="S20:S21"/>
    <mergeCell ref="W20:W21"/>
    <mergeCell ref="X20:X21"/>
    <mergeCell ref="O20:O21"/>
    <mergeCell ref="P20:P21"/>
    <mergeCell ref="Q20:Q21"/>
    <mergeCell ref="T20:T21"/>
    <mergeCell ref="I18:K19"/>
    <mergeCell ref="L18:N18"/>
    <mergeCell ref="O18:O19"/>
    <mergeCell ref="P18:P19"/>
    <mergeCell ref="Q18:Q19"/>
    <mergeCell ref="R18:R19"/>
    <mergeCell ref="S18:S19"/>
    <mergeCell ref="T18:T19"/>
    <mergeCell ref="W18:W19"/>
    <mergeCell ref="W14:W15"/>
    <mergeCell ref="X14:X15"/>
    <mergeCell ref="F16:H17"/>
    <mergeCell ref="I16:K16"/>
    <mergeCell ref="L16:N16"/>
    <mergeCell ref="R16:R17"/>
    <mergeCell ref="S16:S17"/>
    <mergeCell ref="W16:W17"/>
    <mergeCell ref="X16:X17"/>
    <mergeCell ref="T16:T17"/>
    <mergeCell ref="O14:O15"/>
    <mergeCell ref="P14:P15"/>
    <mergeCell ref="R10:R11"/>
    <mergeCell ref="S10:S11"/>
    <mergeCell ref="T10:T11"/>
    <mergeCell ref="W10:W11"/>
    <mergeCell ref="X10:X11"/>
    <mergeCell ref="A13:B13"/>
    <mergeCell ref="C13:E13"/>
    <mergeCell ref="F13:H13"/>
    <mergeCell ref="I13:K13"/>
    <mergeCell ref="L13:N13"/>
    <mergeCell ref="O13:S13"/>
    <mergeCell ref="U13:V13"/>
    <mergeCell ref="A10:A11"/>
    <mergeCell ref="B10:B11"/>
    <mergeCell ref="C10:E10"/>
    <mergeCell ref="F10:H10"/>
    <mergeCell ref="I10:K10"/>
    <mergeCell ref="L10:N11"/>
    <mergeCell ref="O10:O11"/>
    <mergeCell ref="P10:P11"/>
    <mergeCell ref="Q10:Q11"/>
    <mergeCell ref="L8:N8"/>
    <mergeCell ref="R8:R9"/>
    <mergeCell ref="S8:S9"/>
    <mergeCell ref="W8:W9"/>
    <mergeCell ref="X8:X9"/>
    <mergeCell ref="O4:O5"/>
    <mergeCell ref="P4:P5"/>
    <mergeCell ref="Q4:Q5"/>
    <mergeCell ref="T4:T5"/>
    <mergeCell ref="O6:O7"/>
    <mergeCell ref="P6:P7"/>
    <mergeCell ref="Q6:Q7"/>
    <mergeCell ref="T6:T7"/>
    <mergeCell ref="L4:N4"/>
    <mergeCell ref="R4:R5"/>
    <mergeCell ref="S4:S5"/>
    <mergeCell ref="A3:B3"/>
    <mergeCell ref="C3:E3"/>
    <mergeCell ref="F3:H3"/>
    <mergeCell ref="I3:K3"/>
    <mergeCell ref="X4:X5"/>
    <mergeCell ref="L6:N6"/>
    <mergeCell ref="R6:R7"/>
    <mergeCell ref="S6:S7"/>
    <mergeCell ref="W6:W7"/>
    <mergeCell ref="X6:X7"/>
    <mergeCell ref="A1:W1"/>
    <mergeCell ref="L3:N3"/>
    <mergeCell ref="O3:S3"/>
    <mergeCell ref="U3:V3"/>
    <mergeCell ref="W4:W5"/>
    <mergeCell ref="A8:A9"/>
    <mergeCell ref="B8:B9"/>
    <mergeCell ref="C8:E8"/>
    <mergeCell ref="F8:H8"/>
    <mergeCell ref="I8:K9"/>
    <mergeCell ref="A6:A7"/>
    <mergeCell ref="B6:B7"/>
    <mergeCell ref="C6:E6"/>
    <mergeCell ref="F6:H7"/>
    <mergeCell ref="I6:K6"/>
    <mergeCell ref="Q8:Q9"/>
    <mergeCell ref="T8:T9"/>
    <mergeCell ref="O8:O9"/>
    <mergeCell ref="P8:P9"/>
    <mergeCell ref="A4:A5"/>
    <mergeCell ref="B4:B5"/>
    <mergeCell ref="C4:E5"/>
    <mergeCell ref="F4:H4"/>
    <mergeCell ref="I4:K4"/>
    <mergeCell ref="A20:A21"/>
    <mergeCell ref="B20:B21"/>
    <mergeCell ref="F20:H20"/>
    <mergeCell ref="I20:K20"/>
    <mergeCell ref="A16:A17"/>
    <mergeCell ref="B16:B17"/>
    <mergeCell ref="C16:E16"/>
    <mergeCell ref="Q14:Q15"/>
    <mergeCell ref="T14:T15"/>
    <mergeCell ref="A14:A15"/>
    <mergeCell ref="B14:B15"/>
    <mergeCell ref="I14:K14"/>
    <mergeCell ref="O16:O17"/>
    <mergeCell ref="P16:P17"/>
    <mergeCell ref="Q16:Q17"/>
    <mergeCell ref="C14:E15"/>
    <mergeCell ref="F14:H14"/>
    <mergeCell ref="L14:N14"/>
    <mergeCell ref="R14:R15"/>
    <mergeCell ref="S14:S15"/>
    <mergeCell ref="A18:A19"/>
    <mergeCell ref="B18:B19"/>
    <mergeCell ref="C18:E18"/>
    <mergeCell ref="F18:H18"/>
  </mergeCells>
  <phoneticPr fontId="4"/>
  <pageMargins left="0.7" right="0.7" top="0.75" bottom="0.75" header="0.3" footer="0.3"/>
  <pageSetup paperSize="9" scale="93"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7</vt:i4>
      </vt:variant>
    </vt:vector>
  </HeadingPairs>
  <TitlesOfParts>
    <vt:vector size="19" baseType="lpstr">
      <vt:lpstr>表紙</vt:lpstr>
      <vt:lpstr>式次第</vt:lpstr>
      <vt:lpstr>競技方法</vt:lpstr>
      <vt:lpstr>ﾁｰﾑ名</vt:lpstr>
      <vt:lpstr>割り当て練習</vt:lpstr>
      <vt:lpstr>タイムテーブル</vt:lpstr>
      <vt:lpstr>レギュラーリーグ表</vt:lpstr>
      <vt:lpstr>Jr.リーグ表</vt:lpstr>
      <vt:lpstr>ママさんリーグ表</vt:lpstr>
      <vt:lpstr>トーナメント表</vt:lpstr>
      <vt:lpstr>体育館案内図</vt:lpstr>
      <vt:lpstr>Sheet1</vt:lpstr>
      <vt:lpstr>タイムテーブル!Print_Area</vt:lpstr>
      <vt:lpstr>ﾁｰﾑ名!Print_Area</vt:lpstr>
      <vt:lpstr>トーナメント表!Print_Area</vt:lpstr>
      <vt:lpstr>ママさんリーグ表!Print_Area</vt:lpstr>
      <vt:lpstr>割り当て練習!Print_Area</vt:lpstr>
      <vt:lpstr>体育館案内図!Print_Area</vt:lpstr>
      <vt:lpstr>表紙!Print_Area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kyota</dc:creator>
  <cp:lastModifiedBy>kyota saito</cp:lastModifiedBy>
  <cp:lastPrinted>2019-09-16T08:24:40Z</cp:lastPrinted>
  <dcterms:created xsi:type="dcterms:W3CDTF">2015-02-25T08:58:39Z</dcterms:created>
  <dcterms:modified xsi:type="dcterms:W3CDTF">2019-09-16T14:11:21Z</dcterms:modified>
</cp:coreProperties>
</file>