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80" windowWidth="11400" windowHeight="8025" tabRatio="715"/>
  </bookViews>
  <sheets>
    <sheet name="ﾀｲﾑﾃｰﾌﾞﾙ" sheetId="17" r:id="rId1"/>
    <sheet name="レギュラーリーグ表" sheetId="23" r:id="rId2"/>
    <sheet name="ママさんJr.リーグ表" sheetId="24" r:id="rId3"/>
    <sheet name="トーナメント表" sheetId="28" r:id="rId4"/>
  </sheets>
  <definedNames>
    <definedName name="_xlnm.Print_Area" localSheetId="0">ﾀｲﾑﾃｰﾌﾞﾙ!$A$1:$R$43</definedName>
    <definedName name="_xlnm.Print_Area" localSheetId="3">トーナメント表!$A$1:$BL$42</definedName>
  </definedNames>
  <calcPr calcId="145621"/>
</workbook>
</file>

<file path=xl/calcChain.xml><?xml version="1.0" encoding="utf-8"?>
<calcChain xmlns="http://schemas.openxmlformats.org/spreadsheetml/2006/main">
  <c r="F33" i="24"/>
  <c r="C33"/>
  <c r="N33" s="1"/>
  <c r="I31"/>
  <c r="L31" s="1"/>
  <c r="C31"/>
  <c r="S30"/>
  <c r="S29"/>
  <c r="L29"/>
  <c r="I29"/>
  <c r="F29"/>
  <c r="L25"/>
  <c r="Q25" s="1"/>
  <c r="F25"/>
  <c r="C25"/>
  <c r="N25" s="1"/>
  <c r="I23"/>
  <c r="C23"/>
  <c r="N23" s="1"/>
  <c r="S22"/>
  <c r="S21"/>
  <c r="L21"/>
  <c r="I21"/>
  <c r="F21"/>
  <c r="N21" s="1"/>
  <c r="S12"/>
  <c r="S13"/>
  <c r="S5"/>
  <c r="S4"/>
  <c r="F16"/>
  <c r="C16"/>
  <c r="I14"/>
  <c r="C14"/>
  <c r="I12"/>
  <c r="P12" s="1"/>
  <c r="F12"/>
  <c r="N12" s="1"/>
  <c r="F8"/>
  <c r="C8"/>
  <c r="I6"/>
  <c r="C6"/>
  <c r="P6" s="1"/>
  <c r="I4"/>
  <c r="F4"/>
  <c r="N4" s="1"/>
  <c r="S40" i="23"/>
  <c r="I40"/>
  <c r="F40"/>
  <c r="C40"/>
  <c r="Q40" s="1"/>
  <c r="L38"/>
  <c r="F38"/>
  <c r="C38"/>
  <c r="S38" s="1"/>
  <c r="L36"/>
  <c r="O36" s="1"/>
  <c r="I36"/>
  <c r="C36"/>
  <c r="V35"/>
  <c r="V34"/>
  <c r="L34"/>
  <c r="I34"/>
  <c r="F34"/>
  <c r="I30"/>
  <c r="F30"/>
  <c r="C30"/>
  <c r="L28"/>
  <c r="F28"/>
  <c r="C28"/>
  <c r="S26"/>
  <c r="L26"/>
  <c r="I26"/>
  <c r="C26"/>
  <c r="Q26" s="1"/>
  <c r="V25"/>
  <c r="V24"/>
  <c r="L24"/>
  <c r="I24"/>
  <c r="O24" s="1"/>
  <c r="F24"/>
  <c r="I20"/>
  <c r="F20"/>
  <c r="C20"/>
  <c r="L18"/>
  <c r="F18"/>
  <c r="C18"/>
  <c r="Q18" s="1"/>
  <c r="L16"/>
  <c r="I16"/>
  <c r="S16" s="1"/>
  <c r="C16"/>
  <c r="Q16" s="1"/>
  <c r="V15"/>
  <c r="V14"/>
  <c r="O14"/>
  <c r="L14"/>
  <c r="I14"/>
  <c r="F14"/>
  <c r="Q14" s="1"/>
  <c r="V5"/>
  <c r="V4"/>
  <c r="I10"/>
  <c r="F10"/>
  <c r="C10"/>
  <c r="L8"/>
  <c r="Q8" s="1"/>
  <c r="F8"/>
  <c r="C8"/>
  <c r="L6"/>
  <c r="I6"/>
  <c r="C6"/>
  <c r="L4"/>
  <c r="I4"/>
  <c r="F4"/>
  <c r="S4" s="1"/>
  <c r="O34" l="1"/>
  <c r="L4" i="24"/>
  <c r="Q4" s="1"/>
  <c r="L12"/>
  <c r="Q12" s="1"/>
  <c r="P16"/>
  <c r="L23"/>
  <c r="Q23" s="1"/>
  <c r="N29"/>
  <c r="Q29" s="1"/>
  <c r="P4"/>
  <c r="N31"/>
  <c r="Q31" s="1"/>
  <c r="Q21"/>
  <c r="P21"/>
  <c r="P23"/>
  <c r="P25"/>
  <c r="P29"/>
  <c r="P31"/>
  <c r="P33"/>
  <c r="L33"/>
  <c r="Q33" s="1"/>
  <c r="L8"/>
  <c r="N8"/>
  <c r="P8"/>
  <c r="P14"/>
  <c r="N16"/>
  <c r="L6"/>
  <c r="L14"/>
  <c r="N6"/>
  <c r="N14"/>
  <c r="L16"/>
  <c r="S24" i="23"/>
  <c r="S28"/>
  <c r="S36"/>
  <c r="Q30"/>
  <c r="S14"/>
  <c r="S18"/>
  <c r="Q20"/>
  <c r="O26"/>
  <c r="T26" s="1"/>
  <c r="Q36"/>
  <c r="T36" s="1"/>
  <c r="S34"/>
  <c r="O38"/>
  <c r="Q38"/>
  <c r="O40"/>
  <c r="T40" s="1"/>
  <c r="Q34"/>
  <c r="T34" s="1"/>
  <c r="Q24"/>
  <c r="T24" s="1"/>
  <c r="S30"/>
  <c r="O28"/>
  <c r="Q28"/>
  <c r="O30"/>
  <c r="T30" s="1"/>
  <c r="T14"/>
  <c r="O16"/>
  <c r="T16" s="1"/>
  <c r="S20"/>
  <c r="O18"/>
  <c r="T18" s="1"/>
  <c r="O20"/>
  <c r="T20" s="1"/>
  <c r="O6"/>
  <c r="O10"/>
  <c r="S10"/>
  <c r="O4"/>
  <c r="O8"/>
  <c r="T8" s="1"/>
  <c r="Q4"/>
  <c r="S8"/>
  <c r="S6"/>
  <c r="Q10"/>
  <c r="Q6"/>
  <c r="T6" l="1"/>
  <c r="Q16" i="24"/>
  <c r="Q8"/>
  <c r="Q14"/>
  <c r="Q6"/>
  <c r="T28" i="23"/>
  <c r="T10"/>
  <c r="T38"/>
  <c r="T4"/>
</calcChain>
</file>

<file path=xl/sharedStrings.xml><?xml version="1.0" encoding="utf-8"?>
<sst xmlns="http://schemas.openxmlformats.org/spreadsheetml/2006/main" count="639" uniqueCount="220">
  <si>
    <t>試合</t>
    <rPh sb="0" eb="2">
      <t>シアイ</t>
    </rPh>
    <phoneticPr fontId="1"/>
  </si>
  <si>
    <t>時間</t>
    <rPh sb="0" eb="2">
      <t>ジカン</t>
    </rPh>
    <phoneticPr fontId="1"/>
  </si>
  <si>
    <t>オフィシャル席を
背にして左サイド</t>
    <rPh sb="6" eb="7">
      <t>セキ</t>
    </rPh>
    <rPh sb="9" eb="10">
      <t>セ</t>
    </rPh>
    <rPh sb="13" eb="14">
      <t>ヒダリ</t>
    </rPh>
    <phoneticPr fontId="1"/>
  </si>
  <si>
    <t>対</t>
    <rPh sb="0" eb="1">
      <t>タイ</t>
    </rPh>
    <phoneticPr fontId="1"/>
  </si>
  <si>
    <t>オフィシャル席を
背にして右サイド</t>
    <rPh sb="6" eb="7">
      <t>セキ</t>
    </rPh>
    <rPh sb="13" eb="14">
      <t>ミギ</t>
    </rPh>
    <phoneticPr fontId="1"/>
  </si>
  <si>
    <t>予選リーグ</t>
    <rPh sb="0" eb="2">
      <t>ヨセン</t>
    </rPh>
    <phoneticPr fontId="1"/>
  </si>
  <si>
    <t>－</t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</si>
  <si>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</si>
  <si>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</si>
  <si>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</si>
  <si>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</si>
  <si>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勝－分－敗</t>
    <rPh sb="0" eb="1">
      <t>ショウ</t>
    </rPh>
    <rPh sb="2" eb="3">
      <t>ブン</t>
    </rPh>
    <rPh sb="4" eb="5">
      <t>ハイ</t>
    </rPh>
    <phoneticPr fontId="1"/>
  </si>
  <si>
    <t>勝点</t>
    <rPh sb="0" eb="1">
      <t>カ</t>
    </rPh>
    <rPh sb="1" eb="2">
      <t>テン</t>
    </rPh>
    <phoneticPr fontId="1"/>
  </si>
  <si>
    <t>人数</t>
    <rPh sb="0" eb="2">
      <t>ニンズウ</t>
    </rPh>
    <phoneticPr fontId="1"/>
  </si>
  <si>
    <t>順位</t>
    <rPh sb="0" eb="2">
      <t>ジュンイ</t>
    </rPh>
    <phoneticPr fontId="1"/>
  </si>
  <si>
    <t xml:space="preserve"> 内</t>
    <rPh sb="1" eb="2">
      <t>ナイ</t>
    </rPh>
    <phoneticPr fontId="1"/>
  </si>
  <si>
    <t xml:space="preserve"> 相</t>
    <rPh sb="1" eb="2">
      <t>ショウ</t>
    </rPh>
    <phoneticPr fontId="1"/>
  </si>
  <si>
    <t>新鶴ファイターズ</t>
    <rPh sb="0" eb="2">
      <t>ニイツル</t>
    </rPh>
    <phoneticPr fontId="1"/>
  </si>
  <si>
    <t>城西レッドウイングス</t>
    <rPh sb="0" eb="2">
      <t>ジョウサイ</t>
    </rPh>
    <phoneticPr fontId="2"/>
  </si>
  <si>
    <t>－</t>
    <phoneticPr fontId="1"/>
  </si>
  <si>
    <t>鳥川トレルンジャー</t>
    <rPh sb="0" eb="2">
      <t>トリカワ</t>
    </rPh>
    <phoneticPr fontId="2"/>
  </si>
  <si>
    <t>鳥川ライジングファルコン</t>
    <rPh sb="0" eb="2">
      <t>トリカワ</t>
    </rPh>
    <phoneticPr fontId="1"/>
  </si>
  <si>
    <t>鶴城ファイターズ</t>
    <rPh sb="0" eb="2">
      <t>カクジョウ</t>
    </rPh>
    <phoneticPr fontId="1"/>
  </si>
  <si>
    <t>門田パープルソウル</t>
    <rPh sb="0" eb="2">
      <t>モンデン</t>
    </rPh>
    <phoneticPr fontId="1"/>
  </si>
  <si>
    <t>永盛ミュートス・キッズ</t>
    <rPh sb="0" eb="2">
      <t>ナガモリ</t>
    </rPh>
    <phoneticPr fontId="1"/>
  </si>
  <si>
    <t>須賀川ブルーインパルス</t>
    <rPh sb="0" eb="3">
      <t>スカガワ</t>
    </rPh>
    <phoneticPr fontId="1"/>
  </si>
  <si>
    <t>決勝トーナメント</t>
  </si>
  <si>
    <t>西（Ａ）コート</t>
    <rPh sb="0" eb="1">
      <t>ニシ</t>
    </rPh>
    <phoneticPr fontId="1"/>
  </si>
  <si>
    <t>Ａリーグ</t>
    <phoneticPr fontId="1"/>
  </si>
  <si>
    <t>会津ドッジボール協会　親善大会</t>
    <rPh sb="0" eb="2">
      <t>アイヅ</t>
    </rPh>
    <rPh sb="8" eb="10">
      <t>キョウカイ</t>
    </rPh>
    <rPh sb="11" eb="13">
      <t>シンゼン</t>
    </rPh>
    <rPh sb="13" eb="15">
      <t>タイカイ</t>
    </rPh>
    <phoneticPr fontId="1"/>
  </si>
  <si>
    <t>城西レッドウイングス</t>
    <phoneticPr fontId="3"/>
  </si>
  <si>
    <t>鳥川ライジングファルコン</t>
    <phoneticPr fontId="3"/>
  </si>
  <si>
    <t>Ａｏｉトップガン</t>
    <phoneticPr fontId="3"/>
  </si>
  <si>
    <t>ブルースターキング</t>
    <phoneticPr fontId="3"/>
  </si>
  <si>
    <t>ＷＡＮＯドリームズ</t>
    <phoneticPr fontId="3"/>
  </si>
  <si>
    <t>永盛ミュートス・キッズ</t>
    <phoneticPr fontId="3"/>
  </si>
  <si>
    <t>ＷＡＮＯドリームズ</t>
  </si>
  <si>
    <t>レギュラーの部</t>
    <rPh sb="6" eb="7">
      <t>ブ</t>
    </rPh>
    <phoneticPr fontId="3"/>
  </si>
  <si>
    <t>須賀川
ブルーインパルス</t>
    <phoneticPr fontId="3"/>
  </si>
  <si>
    <t>緑ヶ丘ドッジボール
　スポーツ少年団</t>
    <phoneticPr fontId="3"/>
  </si>
  <si>
    <t>－</t>
    <phoneticPr fontId="1"/>
  </si>
  <si>
    <t>チーム</t>
    <phoneticPr fontId="3"/>
  </si>
  <si>
    <t>キッズソルジャー</t>
  </si>
  <si>
    <t>バイオレンス国田</t>
    <rPh sb="6" eb="8">
      <t>クニタ</t>
    </rPh>
    <phoneticPr fontId="1"/>
  </si>
  <si>
    <t>いいのフェニックス</t>
  </si>
  <si>
    <t>M.U.D.C</t>
  </si>
  <si>
    <t>白二ビクトリー</t>
    <rPh sb="0" eb="1">
      <t>シロ</t>
    </rPh>
    <rPh sb="1" eb="2">
      <t>ニ</t>
    </rPh>
    <phoneticPr fontId="1"/>
  </si>
  <si>
    <t>笹岡ビクトリー</t>
    <rPh sb="0" eb="2">
      <t>ササオカ</t>
    </rPh>
    <phoneticPr fontId="1"/>
  </si>
  <si>
    <t>Aoiミラクルキッズ</t>
  </si>
  <si>
    <t>ブルースターキングJr.</t>
  </si>
  <si>
    <t>バイオレンス国田Jr.</t>
    <rPh sb="6" eb="8">
      <t>クニタ</t>
    </rPh>
    <phoneticPr fontId="1"/>
  </si>
  <si>
    <t>城西レッドウイングスJr.</t>
    <rPh sb="0" eb="2">
      <t>ジョウサイ</t>
    </rPh>
    <phoneticPr fontId="1"/>
  </si>
  <si>
    <t>Gリーグ</t>
    <phoneticPr fontId="1"/>
  </si>
  <si>
    <t>城西レッドデビル</t>
    <rPh sb="0" eb="2">
      <t>ジョウサイ</t>
    </rPh>
    <phoneticPr fontId="1"/>
  </si>
  <si>
    <t>いいのママックス</t>
  </si>
  <si>
    <t>須賀川ブルーインパルス</t>
    <rPh sb="0" eb="3">
      <t>スカガワ</t>
    </rPh>
    <phoneticPr fontId="1"/>
  </si>
  <si>
    <t>ライジングまま～ず</t>
  </si>
  <si>
    <t>會津っ娘</t>
    <rPh sb="0" eb="1">
      <t>アイ</t>
    </rPh>
    <rPh sb="1" eb="2">
      <t>ツ</t>
    </rPh>
    <rPh sb="3" eb="4">
      <t>ムスメ</t>
    </rPh>
    <phoneticPr fontId="1"/>
  </si>
  <si>
    <t>新鶴かあちゃんず</t>
    <rPh sb="0" eb="2">
      <t>ニイツル</t>
    </rPh>
    <phoneticPr fontId="1"/>
  </si>
  <si>
    <t>ブルースターキング</t>
  </si>
  <si>
    <t>本宮ドッジボールスポーツ少年団</t>
  </si>
  <si>
    <t>昼休み</t>
    <phoneticPr fontId="3"/>
  </si>
  <si>
    <t>Bリーグ</t>
    <phoneticPr fontId="1"/>
  </si>
  <si>
    <t>Cリーグ</t>
    <phoneticPr fontId="1"/>
  </si>
  <si>
    <t>Dリーグ</t>
    <phoneticPr fontId="1"/>
  </si>
  <si>
    <t>ブルースターキング</t>
    <phoneticPr fontId="3"/>
  </si>
  <si>
    <t>ＷＡＮＯドリームズ</t>
    <phoneticPr fontId="3"/>
  </si>
  <si>
    <t>キッズソルジャー</t>
    <phoneticPr fontId="3"/>
  </si>
  <si>
    <t>須賀川ブルーインパルス</t>
    <phoneticPr fontId="3"/>
  </si>
  <si>
    <t>鳥川ライジングファルコン</t>
    <phoneticPr fontId="3"/>
  </si>
  <si>
    <t>いいのフェニックス</t>
    <phoneticPr fontId="3"/>
  </si>
  <si>
    <t>M.U.D.C</t>
    <phoneticPr fontId="3"/>
  </si>
  <si>
    <t>本宮ドッジボールスポーツ少年団</t>
    <phoneticPr fontId="3"/>
  </si>
  <si>
    <t>門田パープルソウル</t>
    <phoneticPr fontId="3"/>
  </si>
  <si>
    <t>永盛ミュートス・キッズ</t>
    <phoneticPr fontId="3"/>
  </si>
  <si>
    <t>城西レッドウイングス</t>
    <phoneticPr fontId="3"/>
  </si>
  <si>
    <t>鶴城ファイターズ</t>
    <phoneticPr fontId="3"/>
  </si>
  <si>
    <t>新鶴ファイターズ</t>
    <phoneticPr fontId="3"/>
  </si>
  <si>
    <t>白二ビクトリー</t>
    <phoneticPr fontId="3"/>
  </si>
  <si>
    <t>笹岡ビクトリー</t>
    <phoneticPr fontId="3"/>
  </si>
  <si>
    <t>会津ドッジボール協会　親善大会　リーグ表</t>
    <rPh sb="0" eb="2">
      <t>アイヅ</t>
    </rPh>
    <rPh sb="8" eb="10">
      <t>キョウカイ</t>
    </rPh>
    <rPh sb="11" eb="13">
      <t>シンゼン</t>
    </rPh>
    <rPh sb="13" eb="15">
      <t>タイカイ</t>
    </rPh>
    <rPh sb="19" eb="20">
      <t>ヒョウ</t>
    </rPh>
    <phoneticPr fontId="1"/>
  </si>
  <si>
    <t>Jr.の部</t>
    <rPh sb="4" eb="5">
      <t>ブ</t>
    </rPh>
    <phoneticPr fontId="3"/>
  </si>
  <si>
    <t>Eリーグ</t>
    <phoneticPr fontId="1"/>
  </si>
  <si>
    <t>ママさんの部</t>
    <rPh sb="5" eb="6">
      <t>ブ</t>
    </rPh>
    <phoneticPr fontId="3"/>
  </si>
  <si>
    <t>Fリーグ</t>
    <phoneticPr fontId="1"/>
  </si>
  <si>
    <t>ブルースターキングJr.</t>
    <phoneticPr fontId="3"/>
  </si>
  <si>
    <t>Aoiミラクルキッズ</t>
    <phoneticPr fontId="3"/>
  </si>
  <si>
    <t>鳥川トレルンジャー</t>
    <phoneticPr fontId="3"/>
  </si>
  <si>
    <t>バイオレンス国田Jr.</t>
    <phoneticPr fontId="3"/>
  </si>
  <si>
    <t>城西レッドウイングスJr.</t>
    <phoneticPr fontId="3"/>
  </si>
  <si>
    <t>城西レッドデビル</t>
    <phoneticPr fontId="3"/>
  </si>
  <si>
    <t>いいのママックス</t>
    <phoneticPr fontId="3"/>
  </si>
  <si>
    <t>須賀川ブルーインパルス</t>
    <phoneticPr fontId="3"/>
  </si>
  <si>
    <t>ライジングまま～ず</t>
    <phoneticPr fontId="3"/>
  </si>
  <si>
    <t>會津っ娘</t>
    <phoneticPr fontId="3"/>
  </si>
  <si>
    <t>新鶴かあちゃんず</t>
    <phoneticPr fontId="3"/>
  </si>
  <si>
    <t>Hリーグ</t>
    <phoneticPr fontId="1"/>
  </si>
  <si>
    <t>A1</t>
    <phoneticPr fontId="3"/>
  </si>
  <si>
    <t>D4</t>
    <phoneticPr fontId="3"/>
  </si>
  <si>
    <t>B2</t>
    <phoneticPr fontId="3"/>
  </si>
  <si>
    <t>C3</t>
    <phoneticPr fontId="3"/>
  </si>
  <si>
    <t>A3</t>
    <phoneticPr fontId="3"/>
  </si>
  <si>
    <t>D2</t>
    <phoneticPr fontId="3"/>
  </si>
  <si>
    <t>C4</t>
    <phoneticPr fontId="3"/>
  </si>
  <si>
    <t>B1</t>
    <phoneticPr fontId="3"/>
  </si>
  <si>
    <t>C1</t>
    <phoneticPr fontId="3"/>
  </si>
  <si>
    <t>B4</t>
    <phoneticPr fontId="3"/>
  </si>
  <si>
    <t>A2</t>
    <phoneticPr fontId="3"/>
  </si>
  <si>
    <t>D3</t>
    <phoneticPr fontId="3"/>
  </si>
  <si>
    <t>B3</t>
    <phoneticPr fontId="3"/>
  </si>
  <si>
    <t>C2</t>
    <phoneticPr fontId="3"/>
  </si>
  <si>
    <t>A4</t>
    <phoneticPr fontId="3"/>
  </si>
  <si>
    <t>D1</t>
    <phoneticPr fontId="3"/>
  </si>
  <si>
    <t>西19</t>
    <rPh sb="0" eb="1">
      <t>ニシ</t>
    </rPh>
    <phoneticPr fontId="3"/>
  </si>
  <si>
    <t>西20</t>
    <rPh sb="0" eb="1">
      <t>ニシ</t>
    </rPh>
    <phoneticPr fontId="3"/>
  </si>
  <si>
    <t>西21</t>
    <rPh sb="0" eb="1">
      <t>ニシ</t>
    </rPh>
    <phoneticPr fontId="3"/>
  </si>
  <si>
    <t>西22</t>
    <rPh sb="0" eb="1">
      <t>ニシ</t>
    </rPh>
    <phoneticPr fontId="3"/>
  </si>
  <si>
    <t>東19</t>
    <rPh sb="0" eb="1">
      <t>ヒガシ</t>
    </rPh>
    <phoneticPr fontId="3"/>
  </si>
  <si>
    <t>東20</t>
    <phoneticPr fontId="3"/>
  </si>
  <si>
    <t>東21</t>
    <phoneticPr fontId="3"/>
  </si>
  <si>
    <t>東22</t>
    <phoneticPr fontId="3"/>
  </si>
  <si>
    <t>西25</t>
    <rPh sb="0" eb="1">
      <t>ニシ</t>
    </rPh>
    <phoneticPr fontId="3"/>
  </si>
  <si>
    <t>西26</t>
    <rPh sb="0" eb="1">
      <t>ニシ</t>
    </rPh>
    <phoneticPr fontId="3"/>
  </si>
  <si>
    <t>東25</t>
    <rPh sb="0" eb="1">
      <t>ヒガシ</t>
    </rPh>
    <phoneticPr fontId="3"/>
  </si>
  <si>
    <t>東26</t>
    <phoneticPr fontId="3"/>
  </si>
  <si>
    <t>西31</t>
    <rPh sb="0" eb="1">
      <t>ニシ</t>
    </rPh>
    <phoneticPr fontId="3"/>
  </si>
  <si>
    <t>東31</t>
    <rPh sb="0" eb="1">
      <t>ヒガシ</t>
    </rPh>
    <phoneticPr fontId="3"/>
  </si>
  <si>
    <t>西29</t>
    <rPh sb="0" eb="1">
      <t>ニシ</t>
    </rPh>
    <phoneticPr fontId="3"/>
  </si>
  <si>
    <t>西30</t>
    <rPh sb="0" eb="1">
      <t>ニシ</t>
    </rPh>
    <phoneticPr fontId="3"/>
  </si>
  <si>
    <t>東29</t>
    <rPh sb="0" eb="1">
      <t>ヒガシ</t>
    </rPh>
    <phoneticPr fontId="3"/>
  </si>
  <si>
    <t>東30</t>
    <rPh sb="0" eb="1">
      <t>ヒガシ</t>
    </rPh>
    <phoneticPr fontId="3"/>
  </si>
  <si>
    <t>E1</t>
    <phoneticPr fontId="3"/>
  </si>
  <si>
    <t>F2</t>
    <phoneticPr fontId="3"/>
  </si>
  <si>
    <t>E3</t>
    <phoneticPr fontId="3"/>
  </si>
  <si>
    <t>E2</t>
    <phoneticPr fontId="3"/>
  </si>
  <si>
    <t>F3</t>
    <phoneticPr fontId="3"/>
  </si>
  <si>
    <t>F1</t>
    <phoneticPr fontId="3"/>
  </si>
  <si>
    <t>西24</t>
    <rPh sb="0" eb="1">
      <t>ニシ</t>
    </rPh>
    <phoneticPr fontId="3"/>
  </si>
  <si>
    <t>西28</t>
    <rPh sb="0" eb="1">
      <t>ニシ</t>
    </rPh>
    <phoneticPr fontId="3"/>
  </si>
  <si>
    <t>東24</t>
    <rPh sb="0" eb="1">
      <t>ヒガシ</t>
    </rPh>
    <phoneticPr fontId="3"/>
  </si>
  <si>
    <t>東28</t>
    <rPh sb="0" eb="1">
      <t>ヒガシ</t>
    </rPh>
    <phoneticPr fontId="3"/>
  </si>
  <si>
    <t>G1</t>
    <phoneticPr fontId="3"/>
  </si>
  <si>
    <t>H2</t>
    <phoneticPr fontId="3"/>
  </si>
  <si>
    <t>G3</t>
    <phoneticPr fontId="3"/>
  </si>
  <si>
    <t>G2</t>
    <phoneticPr fontId="3"/>
  </si>
  <si>
    <t>H3</t>
    <phoneticPr fontId="3"/>
  </si>
  <si>
    <t>H1</t>
    <phoneticPr fontId="3"/>
  </si>
  <si>
    <t>西23</t>
    <rPh sb="0" eb="1">
      <t>ニシ</t>
    </rPh>
    <phoneticPr fontId="3"/>
  </si>
  <si>
    <t>東23</t>
    <rPh sb="0" eb="1">
      <t>ヒガシ</t>
    </rPh>
    <phoneticPr fontId="3"/>
  </si>
  <si>
    <t>西27</t>
    <rPh sb="0" eb="1">
      <t>ニシ</t>
    </rPh>
    <phoneticPr fontId="3"/>
  </si>
  <si>
    <t>東27</t>
    <rPh sb="0" eb="1">
      <t>ヒガシ</t>
    </rPh>
    <phoneticPr fontId="3"/>
  </si>
  <si>
    <t>西32</t>
    <rPh sb="0" eb="1">
      <t>ニシ</t>
    </rPh>
    <phoneticPr fontId="3"/>
  </si>
  <si>
    <r>
      <t>Congratulation</t>
    </r>
    <r>
      <rPr>
        <b/>
        <sz val="20"/>
        <color theme="1"/>
        <rFont val="Meiryo UI"/>
        <family val="3"/>
        <charset val="128"/>
      </rPr>
      <t>！！</t>
    </r>
    <phoneticPr fontId="3"/>
  </si>
  <si>
    <t>レギュラー決勝トーナメント</t>
    <rPh sb="5" eb="7">
      <t>ケッショウ</t>
    </rPh>
    <phoneticPr fontId="3"/>
  </si>
  <si>
    <t>Jr.決勝トーナメント</t>
    <rPh sb="3" eb="5">
      <t>ケッショウ</t>
    </rPh>
    <phoneticPr fontId="3"/>
  </si>
  <si>
    <t>ママさん決勝トーナメント</t>
    <rPh sb="4" eb="6">
      <t>ケッショウ</t>
    </rPh>
    <phoneticPr fontId="3"/>
  </si>
  <si>
    <t>須賀川ブルーインパルスJr.</t>
    <rPh sb="0" eb="3">
      <t>スカガワ</t>
    </rPh>
    <phoneticPr fontId="1"/>
  </si>
  <si>
    <t>須賀川ブルーインパルスJr.</t>
    <phoneticPr fontId="3"/>
  </si>
  <si>
    <t>東（Ｂ）コート</t>
    <rPh sb="0" eb="1">
      <t>ヒガシ</t>
    </rPh>
    <phoneticPr fontId="3"/>
  </si>
  <si>
    <t>東32</t>
    <rPh sb="0" eb="1">
      <t>ヒガシ</t>
    </rPh>
    <phoneticPr fontId="3"/>
  </si>
  <si>
    <t>レギュラー3位決定戦</t>
    <rPh sb="6" eb="7">
      <t>イ</t>
    </rPh>
    <rPh sb="7" eb="10">
      <t>ケッテイセン</t>
    </rPh>
    <phoneticPr fontId="3"/>
  </si>
  <si>
    <t>東31
敗者</t>
    <rPh sb="0" eb="1">
      <t>ヒガシ</t>
    </rPh>
    <rPh sb="4" eb="6">
      <t>ハイシャ</t>
    </rPh>
    <phoneticPr fontId="3"/>
  </si>
  <si>
    <t>西31
敗者</t>
    <rPh sb="0" eb="1">
      <t>ニシ</t>
    </rPh>
    <rPh sb="4" eb="6">
      <t>ハイシャ</t>
    </rPh>
    <phoneticPr fontId="3"/>
  </si>
  <si>
    <t>レギュラー
決勝戦</t>
    <rPh sb="6" eb="8">
      <t>ケッショウ</t>
    </rPh>
    <rPh sb="8" eb="9">
      <t>セン</t>
    </rPh>
    <phoneticPr fontId="1"/>
  </si>
  <si>
    <t>西33</t>
    <rPh sb="0" eb="1">
      <t>ニシ</t>
    </rPh>
    <phoneticPr fontId="3"/>
  </si>
  <si>
    <t>西34</t>
    <rPh sb="0" eb="1">
      <t>ニシ</t>
    </rPh>
    <phoneticPr fontId="3"/>
  </si>
  <si>
    <t>鶴城ファイターズ</t>
    <rPh sb="0" eb="1">
      <t>ツル</t>
    </rPh>
    <rPh sb="1" eb="2">
      <t>シロ</t>
    </rPh>
    <phoneticPr fontId="3"/>
  </si>
  <si>
    <t>笹岡ビクトリー</t>
    <rPh sb="0" eb="2">
      <t>ササオカ</t>
    </rPh>
    <phoneticPr fontId="3"/>
  </si>
  <si>
    <t>白二ビクトリー</t>
    <rPh sb="0" eb="1">
      <t>シロ</t>
    </rPh>
    <rPh sb="1" eb="2">
      <t>ニ</t>
    </rPh>
    <phoneticPr fontId="3"/>
  </si>
  <si>
    <t>ママ決勝戦</t>
    <rPh sb="2" eb="5">
      <t>ケッショウセン</t>
    </rPh>
    <phoneticPr fontId="3"/>
  </si>
  <si>
    <t>Jr.決勝戦</t>
    <rPh sb="3" eb="6">
      <t>ケッショウセン</t>
    </rPh>
    <phoneticPr fontId="3"/>
  </si>
  <si>
    <t>3位決定戦</t>
    <rPh sb="1" eb="2">
      <t>イ</t>
    </rPh>
    <rPh sb="2" eb="4">
      <t>ケッテイ</t>
    </rPh>
    <rPh sb="4" eb="5">
      <t>セン</t>
    </rPh>
    <phoneticPr fontId="1"/>
  </si>
  <si>
    <t>バイオレンス国田</t>
    <rPh sb="6" eb="8">
      <t>クニタ</t>
    </rPh>
    <phoneticPr fontId="3"/>
  </si>
  <si>
    <t>WANOドリームズ</t>
    <phoneticPr fontId="3"/>
  </si>
  <si>
    <t>キッズソルジャー</t>
    <phoneticPr fontId="3"/>
  </si>
  <si>
    <t>ブルースターキング</t>
    <phoneticPr fontId="3"/>
  </si>
  <si>
    <t>須賀川ブルーインパルス</t>
    <rPh sb="0" eb="3">
      <t>スカガワ</t>
    </rPh>
    <phoneticPr fontId="3"/>
  </si>
  <si>
    <t>鳥川ライジングファルコン</t>
    <rPh sb="0" eb="2">
      <t>トリカワ</t>
    </rPh>
    <phoneticPr fontId="3"/>
  </si>
  <si>
    <t>永盛ミュートスキッズ</t>
    <rPh sb="0" eb="2">
      <t>ナガモリ</t>
    </rPh>
    <phoneticPr fontId="3"/>
  </si>
  <si>
    <t>本宮ドッジボールスポーツ少年団</t>
    <rPh sb="0" eb="2">
      <t>モトミヤ</t>
    </rPh>
    <rPh sb="12" eb="15">
      <t>ショウネンダン</t>
    </rPh>
    <phoneticPr fontId="3"/>
  </si>
  <si>
    <t>城西レッドウィングス</t>
    <rPh sb="0" eb="2">
      <t>ジョウサイ</t>
    </rPh>
    <phoneticPr fontId="3"/>
  </si>
  <si>
    <t>門田パープルソウル</t>
    <rPh sb="0" eb="2">
      <t>モンデン</t>
    </rPh>
    <phoneticPr fontId="3"/>
  </si>
  <si>
    <t>新鶴ファイターズ</t>
    <rPh sb="0" eb="2">
      <t>ニイツル</t>
    </rPh>
    <phoneticPr fontId="3"/>
  </si>
  <si>
    <t>白二ビクトリー</t>
    <rPh sb="0" eb="2">
      <t>シロニ</t>
    </rPh>
    <phoneticPr fontId="3"/>
  </si>
  <si>
    <t>笹岡ビクトリー</t>
    <rPh sb="0" eb="2">
      <t>ササオカ</t>
    </rPh>
    <phoneticPr fontId="3"/>
  </si>
  <si>
    <t>M.U.D.C</t>
    <phoneticPr fontId="3"/>
  </si>
  <si>
    <t>いいのフェニックス</t>
    <phoneticPr fontId="3"/>
  </si>
  <si>
    <t>鶴城ファイターズ</t>
    <rPh sb="0" eb="1">
      <t>ツル</t>
    </rPh>
    <rPh sb="1" eb="2">
      <t>シロ</t>
    </rPh>
    <phoneticPr fontId="3"/>
  </si>
  <si>
    <t>バイオレンス国田Jr.</t>
    <rPh sb="6" eb="8">
      <t>クニタ</t>
    </rPh>
    <phoneticPr fontId="3"/>
  </si>
  <si>
    <t>須賀川ブルーインパルスJr.</t>
    <rPh sb="0" eb="3">
      <t>スカガワ</t>
    </rPh>
    <phoneticPr fontId="3"/>
  </si>
  <si>
    <t>城西レッドウィングスJr.</t>
    <rPh sb="0" eb="2">
      <t>ジョウサイ</t>
    </rPh>
    <phoneticPr fontId="3"/>
  </si>
  <si>
    <t>鳥川トレルンジャー</t>
    <rPh sb="0" eb="1">
      <t>トリ</t>
    </rPh>
    <rPh sb="1" eb="2">
      <t>カワ</t>
    </rPh>
    <phoneticPr fontId="3"/>
  </si>
  <si>
    <t>ブルースターキングJr.</t>
    <phoneticPr fontId="3"/>
  </si>
  <si>
    <t>Aoiミラクルキッズ</t>
    <phoneticPr fontId="3"/>
  </si>
  <si>
    <t>新鶴かあちゃんず</t>
    <rPh sb="0" eb="2">
      <t>ニイツル</t>
    </rPh>
    <phoneticPr fontId="3"/>
  </si>
  <si>
    <t>會津っ娘</t>
    <rPh sb="0" eb="2">
      <t>アイツ</t>
    </rPh>
    <rPh sb="3" eb="4">
      <t>ムスメ</t>
    </rPh>
    <phoneticPr fontId="3"/>
  </si>
  <si>
    <t>ライジングまま～ず</t>
    <phoneticPr fontId="3"/>
  </si>
  <si>
    <t>城西レッドデビル</t>
    <rPh sb="0" eb="2">
      <t>ジョウサイ</t>
    </rPh>
    <phoneticPr fontId="3"/>
  </si>
  <si>
    <t>いいのママックス</t>
    <phoneticPr fontId="3"/>
  </si>
  <si>
    <t>バイオレンス国田</t>
    <phoneticPr fontId="3"/>
  </si>
  <si>
    <t>バイオレンス国田</t>
    <rPh sb="6" eb="8">
      <t>クニタ</t>
    </rPh>
    <phoneticPr fontId="3"/>
  </si>
  <si>
    <t>鳥川ライジングファルコン</t>
    <rPh sb="0" eb="1">
      <t>トリ</t>
    </rPh>
    <rPh sb="1" eb="2">
      <t>カワ</t>
    </rPh>
    <phoneticPr fontId="3"/>
  </si>
  <si>
    <t>本宮ドッジボールスポーツ少年団</t>
    <phoneticPr fontId="3"/>
  </si>
  <si>
    <t>本宮ドッジボールスポーツ少年団</t>
    <rPh sb="0" eb="2">
      <t>モトミヤ</t>
    </rPh>
    <rPh sb="12" eb="15">
      <t>ショウネンダン</t>
    </rPh>
    <phoneticPr fontId="3"/>
  </si>
  <si>
    <t>キッズソルジャー</t>
    <phoneticPr fontId="3"/>
  </si>
  <si>
    <t>門田パープルソウル</t>
    <rPh sb="0" eb="2">
      <t>モンデン</t>
    </rPh>
    <phoneticPr fontId="3"/>
  </si>
  <si>
    <t>須賀川ブルーインパルス</t>
    <rPh sb="0" eb="3">
      <t>スカガワ</t>
    </rPh>
    <phoneticPr fontId="3"/>
  </si>
  <si>
    <t>會津っ娘</t>
    <rPh sb="0" eb="2">
      <t>アイヅ</t>
    </rPh>
    <rPh sb="3" eb="4">
      <t>ムスメ</t>
    </rPh>
    <phoneticPr fontId="3"/>
  </si>
  <si>
    <t>いいのママックス</t>
    <phoneticPr fontId="3"/>
  </si>
  <si>
    <t>須賀川ブルーインパルスJr.</t>
    <rPh sb="0" eb="3">
      <t>スカガワ</t>
    </rPh>
    <phoneticPr fontId="3"/>
  </si>
  <si>
    <t>鳥川トレルンジャー</t>
    <rPh sb="0" eb="1">
      <t>トリ</t>
    </rPh>
    <rPh sb="1" eb="2">
      <t>カワ</t>
    </rPh>
    <phoneticPr fontId="3"/>
  </si>
  <si>
    <t>永盛ミュートス・キッズ</t>
    <rPh sb="0" eb="2">
      <t>ナガモリ</t>
    </rPh>
    <phoneticPr fontId="3"/>
  </si>
  <si>
    <t>いいのフェニックス</t>
    <phoneticPr fontId="3"/>
  </si>
  <si>
    <t>いいのフェニックス</t>
    <phoneticPr fontId="3"/>
  </si>
  <si>
    <t>ＷＡＮＯドリームズ</t>
    <phoneticPr fontId="3"/>
  </si>
  <si>
    <t>M.U.D.C</t>
    <phoneticPr fontId="3"/>
  </si>
  <si>
    <t>M.U.D.C</t>
    <phoneticPr fontId="3"/>
  </si>
  <si>
    <t>城西レッドウイングス</t>
    <rPh sb="0" eb="2">
      <t>ジョウサイ</t>
    </rPh>
    <phoneticPr fontId="3"/>
  </si>
  <si>
    <t>Aoiミラクルキッズ</t>
    <phoneticPr fontId="3"/>
  </si>
  <si>
    <t>WANOドリームス</t>
    <phoneticPr fontId="3"/>
  </si>
</sst>
</file>

<file path=xl/styles.xml><?xml version="1.0" encoding="utf-8"?>
<styleSheet xmlns="http://schemas.openxmlformats.org/spreadsheetml/2006/main">
  <fonts count="2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20"/>
      <color indexed="8"/>
      <name val="Meiryo UI"/>
      <family val="3"/>
      <charset val="128"/>
    </font>
    <font>
      <b/>
      <sz val="24"/>
      <color indexed="8"/>
      <name val="Meiryo UI"/>
      <family val="3"/>
      <charset val="128"/>
    </font>
    <font>
      <b/>
      <sz val="16"/>
      <color indexed="8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8"/>
      <color indexed="8"/>
      <name val="Meiryo UI"/>
      <family val="3"/>
      <charset val="128"/>
    </font>
    <font>
      <b/>
      <sz val="14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b/>
      <sz val="11"/>
      <color indexed="8"/>
      <name val="Meiryo UI"/>
      <family val="3"/>
      <charset val="128"/>
    </font>
    <font>
      <b/>
      <sz val="22"/>
      <color indexed="8"/>
      <name val="Meiryo UI"/>
      <family val="3"/>
      <charset val="128"/>
    </font>
    <font>
      <b/>
      <sz val="12"/>
      <color indexed="8"/>
      <name val="Meiryo UI"/>
      <family val="3"/>
      <charset val="128"/>
    </font>
    <font>
      <b/>
      <sz val="13"/>
      <color indexed="8"/>
      <name val="Meiryo UI"/>
      <family val="3"/>
      <charset val="128"/>
    </font>
    <font>
      <sz val="9"/>
      <color indexed="8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0"/>
      <color indexed="8"/>
      <name val="Meiryo UI"/>
      <family val="3"/>
      <charset val="128"/>
    </font>
    <font>
      <b/>
      <sz val="20"/>
      <color theme="1"/>
      <name val="AR Script3 Bold"/>
      <family val="4"/>
    </font>
    <font>
      <sz val="9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thin">
        <color indexed="64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 style="thin">
        <color indexed="64"/>
      </top>
      <bottom/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thin">
        <color theme="1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4" fillId="2" borderId="1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4" fillId="2" borderId="0" xfId="0" applyFont="1" applyFill="1" applyBorder="1">
      <alignment vertical="center"/>
    </xf>
    <xf numFmtId="0" fontId="16" fillId="2" borderId="0" xfId="0" applyFont="1" applyFill="1" applyBorder="1">
      <alignment vertical="center"/>
    </xf>
    <xf numFmtId="0" fontId="17" fillId="2" borderId="0" xfId="0" applyFont="1" applyFill="1">
      <alignment vertical="center"/>
    </xf>
    <xf numFmtId="0" fontId="16" fillId="2" borderId="0" xfId="0" applyFont="1" applyFill="1">
      <alignment vertical="center"/>
    </xf>
    <xf numFmtId="20" fontId="4" fillId="2" borderId="0" xfId="0" applyNumberFormat="1" applyFont="1" applyFill="1">
      <alignment vertical="center"/>
    </xf>
    <xf numFmtId="0" fontId="11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right" vertical="center"/>
    </xf>
    <xf numFmtId="20" fontId="4" fillId="3" borderId="12" xfId="0" applyNumberFormat="1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right" vertical="center"/>
    </xf>
    <xf numFmtId="20" fontId="4" fillId="4" borderId="12" xfId="0" applyNumberFormat="1" applyFont="1" applyFill="1" applyBorder="1" applyAlignment="1">
      <alignment horizontal="right" vertical="center"/>
    </xf>
    <xf numFmtId="0" fontId="11" fillId="4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 shrinkToFit="1"/>
    </xf>
    <xf numFmtId="0" fontId="4" fillId="4" borderId="12" xfId="0" applyFont="1" applyFill="1" applyBorder="1" applyAlignment="1">
      <alignment vertical="center" shrinkToFit="1"/>
    </xf>
    <xf numFmtId="0" fontId="4" fillId="4" borderId="12" xfId="0" applyFont="1" applyFill="1" applyBorder="1" applyAlignment="1">
      <alignment horizontal="center" vertical="center" shrinkToFit="1"/>
    </xf>
    <xf numFmtId="0" fontId="11" fillId="3" borderId="12" xfId="0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 shrinkToFit="1"/>
    </xf>
    <xf numFmtId="0" fontId="11" fillId="4" borderId="12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0" fillId="0" borderId="14" xfId="0" applyFont="1" applyBorder="1" applyAlignment="1">
      <alignment horizontal="center"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18" xfId="0" quotePrefix="1" applyFont="1" applyBorder="1" applyAlignment="1">
      <alignment horizontal="center" vertical="top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vertical="center" shrinkToFit="1"/>
    </xf>
    <xf numFmtId="0" fontId="4" fillId="0" borderId="24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top"/>
    </xf>
    <xf numFmtId="0" fontId="1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2" borderId="6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4" fillId="0" borderId="18" xfId="0" quotePrefix="1" applyFont="1" applyBorder="1" applyAlignment="1">
      <alignment horizontal="center" vertical="top" shrinkToFit="1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right" vertical="center"/>
    </xf>
    <xf numFmtId="20" fontId="4" fillId="2" borderId="12" xfId="0" applyNumberFormat="1" applyFont="1" applyFill="1" applyBorder="1" applyAlignment="1">
      <alignment horizontal="right" vertical="center"/>
    </xf>
    <xf numFmtId="0" fontId="4" fillId="2" borderId="12" xfId="0" applyFont="1" applyFill="1" applyBorder="1" applyAlignment="1">
      <alignment vertical="center" shrinkToFit="1"/>
    </xf>
    <xf numFmtId="0" fontId="4" fillId="2" borderId="46" xfId="0" applyFont="1" applyFill="1" applyBorder="1">
      <alignment vertical="center"/>
    </xf>
    <xf numFmtId="0" fontId="4" fillId="2" borderId="47" xfId="0" applyFont="1" applyFill="1" applyBorder="1">
      <alignment vertical="center"/>
    </xf>
    <xf numFmtId="0" fontId="4" fillId="2" borderId="49" xfId="0" applyFont="1" applyFill="1" applyBorder="1">
      <alignment vertical="center"/>
    </xf>
    <xf numFmtId="0" fontId="4" fillId="2" borderId="48" xfId="0" applyFont="1" applyFill="1" applyBorder="1">
      <alignment vertical="center"/>
    </xf>
    <xf numFmtId="0" fontId="4" fillId="2" borderId="50" xfId="0" applyFont="1" applyFill="1" applyBorder="1">
      <alignment vertical="center"/>
    </xf>
    <xf numFmtId="0" fontId="4" fillId="2" borderId="51" xfId="0" applyFont="1" applyFill="1" applyBorder="1">
      <alignment vertical="center"/>
    </xf>
    <xf numFmtId="0" fontId="4" fillId="2" borderId="52" xfId="0" applyFont="1" applyFill="1" applyBorder="1">
      <alignment vertical="center"/>
    </xf>
    <xf numFmtId="0" fontId="4" fillId="2" borderId="53" xfId="0" applyFont="1" applyFill="1" applyBorder="1">
      <alignment vertical="center"/>
    </xf>
    <xf numFmtId="0" fontId="4" fillId="2" borderId="54" xfId="0" applyFont="1" applyFill="1" applyBorder="1">
      <alignment vertical="center"/>
    </xf>
    <xf numFmtId="0" fontId="4" fillId="2" borderId="55" xfId="0" applyFont="1" applyFill="1" applyBorder="1">
      <alignment vertical="center"/>
    </xf>
    <xf numFmtId="0" fontId="4" fillId="2" borderId="56" xfId="0" applyFont="1" applyFill="1" applyBorder="1">
      <alignment vertical="center"/>
    </xf>
    <xf numFmtId="0" fontId="4" fillId="2" borderId="57" xfId="0" applyFont="1" applyFill="1" applyBorder="1">
      <alignment vertical="center"/>
    </xf>
    <xf numFmtId="0" fontId="4" fillId="2" borderId="58" xfId="0" applyFont="1" applyFill="1" applyBorder="1">
      <alignment vertical="center"/>
    </xf>
    <xf numFmtId="0" fontId="4" fillId="2" borderId="59" xfId="0" applyFont="1" applyFill="1" applyBorder="1">
      <alignment vertical="center"/>
    </xf>
    <xf numFmtId="0" fontId="4" fillId="2" borderId="60" xfId="0" applyFont="1" applyFill="1" applyBorder="1">
      <alignment vertical="center"/>
    </xf>
    <xf numFmtId="0" fontId="22" fillId="2" borderId="0" xfId="0" applyFont="1" applyFill="1">
      <alignment vertical="center"/>
    </xf>
    <xf numFmtId="0" fontId="22" fillId="2" borderId="49" xfId="0" applyFont="1" applyFill="1" applyBorder="1">
      <alignment vertical="center"/>
    </xf>
    <xf numFmtId="0" fontId="22" fillId="2" borderId="54" xfId="0" applyFont="1" applyFill="1" applyBorder="1">
      <alignment vertical="center"/>
    </xf>
    <xf numFmtId="0" fontId="22" fillId="2" borderId="0" xfId="0" applyFont="1" applyFill="1" applyBorder="1">
      <alignment vertical="center"/>
    </xf>
    <xf numFmtId="0" fontId="4" fillId="2" borderId="12" xfId="0" applyFont="1" applyFill="1" applyBorder="1" applyAlignment="1">
      <alignment horizontal="center" vertical="center" textRotation="255"/>
    </xf>
    <xf numFmtId="0" fontId="4" fillId="2" borderId="1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right" vertical="center"/>
    </xf>
    <xf numFmtId="0" fontId="4" fillId="2" borderId="12" xfId="0" applyFont="1" applyFill="1" applyBorder="1" applyAlignment="1">
      <alignment vertical="center"/>
    </xf>
    <xf numFmtId="20" fontId="4" fillId="2" borderId="12" xfId="0" applyNumberFormat="1" applyFont="1" applyFill="1" applyBorder="1" applyAlignment="1">
      <alignment horizontal="right" vertical="center"/>
    </xf>
    <xf numFmtId="0" fontId="4" fillId="2" borderId="12" xfId="0" applyFont="1" applyFill="1" applyBorder="1" applyAlignment="1">
      <alignment vertical="center" shrinkToFit="1"/>
    </xf>
    <xf numFmtId="0" fontId="14" fillId="0" borderId="28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12" fillId="0" borderId="4" xfId="0" applyFont="1" applyBorder="1" applyAlignment="1">
      <alignment vertical="center" wrapText="1" shrinkToFit="1"/>
    </xf>
    <xf numFmtId="0" fontId="12" fillId="0" borderId="4" xfId="0" applyFont="1" applyBorder="1" applyAlignment="1">
      <alignment vertical="center" shrinkToFit="1"/>
    </xf>
    <xf numFmtId="0" fontId="15" fillId="0" borderId="4" xfId="0" applyFont="1" applyBorder="1" applyAlignment="1">
      <alignment vertical="center" shrinkToFit="1"/>
    </xf>
    <xf numFmtId="0" fontId="10" fillId="0" borderId="25" xfId="0" quotePrefix="1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4" fillId="0" borderId="36" xfId="0" applyFont="1" applyBorder="1" applyAlignment="1">
      <alignment vertical="center" shrinkToFit="1"/>
    </xf>
    <xf numFmtId="0" fontId="14" fillId="0" borderId="30" xfId="0" applyFont="1" applyBorder="1" applyAlignment="1">
      <alignment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14" fillId="0" borderId="26" xfId="0" applyFont="1" applyBorder="1" applyAlignment="1">
      <alignment vertical="center" shrinkToFit="1"/>
    </xf>
    <xf numFmtId="0" fontId="14" fillId="0" borderId="39" xfId="0" applyFont="1" applyBorder="1" applyAlignment="1">
      <alignment vertical="center" shrinkToFit="1"/>
    </xf>
    <xf numFmtId="0" fontId="12" fillId="0" borderId="17" xfId="0" applyFont="1" applyBorder="1" applyAlignment="1">
      <alignment vertical="center" shrinkToFit="1"/>
    </xf>
    <xf numFmtId="0" fontId="14" fillId="0" borderId="36" xfId="0" applyFont="1" applyBorder="1" applyAlignment="1">
      <alignment vertical="center" wrapText="1" shrinkToFit="1"/>
    </xf>
    <xf numFmtId="0" fontId="14" fillId="0" borderId="27" xfId="0" applyFont="1" applyBorder="1" applyAlignment="1">
      <alignment vertical="center" shrinkToFit="1"/>
    </xf>
    <xf numFmtId="0" fontId="14" fillId="0" borderId="33" xfId="0" applyFont="1" applyBorder="1" applyAlignment="1">
      <alignment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10" fillId="0" borderId="37" xfId="0" quotePrefix="1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20" fillId="0" borderId="4" xfId="0" applyFont="1" applyBorder="1" applyAlignment="1">
      <alignment vertical="center" wrapText="1" shrinkToFit="1"/>
    </xf>
    <xf numFmtId="0" fontId="20" fillId="0" borderId="4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textRotation="255" shrinkToFit="1"/>
    </xf>
    <xf numFmtId="0" fontId="4" fillId="2" borderId="63" xfId="0" applyFont="1" applyFill="1" applyBorder="1" applyAlignment="1">
      <alignment horizontal="center" vertical="center" textRotation="255" shrinkToFit="1"/>
    </xf>
    <xf numFmtId="0" fontId="4" fillId="2" borderId="64" xfId="0" applyFont="1" applyFill="1" applyBorder="1" applyAlignment="1">
      <alignment horizontal="center" vertical="center" textRotation="255" shrinkToFit="1"/>
    </xf>
    <xf numFmtId="0" fontId="4" fillId="2" borderId="65" xfId="0" applyFont="1" applyFill="1" applyBorder="1" applyAlignment="1">
      <alignment horizontal="center" vertical="center" textRotation="255" shrinkToFit="1"/>
    </xf>
    <xf numFmtId="0" fontId="4" fillId="2" borderId="66" xfId="0" applyFont="1" applyFill="1" applyBorder="1" applyAlignment="1">
      <alignment horizontal="center" vertical="center" textRotation="255" shrinkToFit="1"/>
    </xf>
    <xf numFmtId="0" fontId="4" fillId="2" borderId="61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6"/>
  <sheetViews>
    <sheetView tabSelected="1" zoomScale="75" zoomScaleNormal="75" workbookViewId="0"/>
  </sheetViews>
  <sheetFormatPr defaultRowHeight="15.75"/>
  <cols>
    <col min="1" max="1" width="3.625" style="1" customWidth="1"/>
    <col min="2" max="2" width="10.625" style="1" customWidth="1"/>
    <col min="3" max="3" width="4.625" style="1" customWidth="1"/>
    <col min="4" max="4" width="7.125" style="1" customWidth="1"/>
    <col min="5" max="5" width="30.625" style="1" customWidth="1"/>
    <col min="6" max="6" width="4.625" style="1" customWidth="1"/>
    <col min="7" max="7" width="3.625" style="1" customWidth="1"/>
    <col min="8" max="8" width="4.625" style="1" customWidth="1"/>
    <col min="9" max="9" width="30.625" style="1" customWidth="1"/>
    <col min="10" max="10" width="3.625" style="1" customWidth="1"/>
    <col min="11" max="11" width="10.625" style="1" customWidth="1"/>
    <col min="12" max="12" width="4.625" style="1" customWidth="1"/>
    <col min="13" max="13" width="7" style="1" customWidth="1"/>
    <col min="14" max="14" width="30.625" style="1" customWidth="1"/>
    <col min="15" max="15" width="4.75" style="1" customWidth="1"/>
    <col min="16" max="16" width="3.625" style="1" customWidth="1"/>
    <col min="17" max="17" width="4.625" style="1" customWidth="1"/>
    <col min="18" max="18" width="30.625" style="1" customWidth="1"/>
    <col min="19" max="256" width="9" style="1"/>
    <col min="257" max="257" width="3.625" style="1" customWidth="1"/>
    <col min="258" max="258" width="10.625" style="1" customWidth="1"/>
    <col min="259" max="259" width="4.625" style="1" customWidth="1"/>
    <col min="260" max="260" width="7.125" style="1" customWidth="1"/>
    <col min="261" max="261" width="30.625" style="1" customWidth="1"/>
    <col min="262" max="262" width="4.625" style="1" customWidth="1"/>
    <col min="263" max="263" width="3.625" style="1" customWidth="1"/>
    <col min="264" max="264" width="4.625" style="1" customWidth="1"/>
    <col min="265" max="265" width="30.625" style="1" customWidth="1"/>
    <col min="266" max="266" width="3.625" style="1" customWidth="1"/>
    <col min="267" max="267" width="10.625" style="1" customWidth="1"/>
    <col min="268" max="268" width="4.625" style="1" customWidth="1"/>
    <col min="269" max="269" width="7" style="1" customWidth="1"/>
    <col min="270" max="270" width="30.625" style="1" customWidth="1"/>
    <col min="271" max="271" width="4.75" style="1" customWidth="1"/>
    <col min="272" max="272" width="3.625" style="1" customWidth="1"/>
    <col min="273" max="273" width="4.625" style="1" customWidth="1"/>
    <col min="274" max="274" width="30.625" style="1" customWidth="1"/>
    <col min="275" max="512" width="9" style="1"/>
    <col min="513" max="513" width="3.625" style="1" customWidth="1"/>
    <col min="514" max="514" width="10.625" style="1" customWidth="1"/>
    <col min="515" max="515" width="4.625" style="1" customWidth="1"/>
    <col min="516" max="516" width="7.125" style="1" customWidth="1"/>
    <col min="517" max="517" width="30.625" style="1" customWidth="1"/>
    <col min="518" max="518" width="4.625" style="1" customWidth="1"/>
    <col min="519" max="519" width="3.625" style="1" customWidth="1"/>
    <col min="520" max="520" width="4.625" style="1" customWidth="1"/>
    <col min="521" max="521" width="30.625" style="1" customWidth="1"/>
    <col min="522" max="522" width="3.625" style="1" customWidth="1"/>
    <col min="523" max="523" width="10.625" style="1" customWidth="1"/>
    <col min="524" max="524" width="4.625" style="1" customWidth="1"/>
    <col min="525" max="525" width="7" style="1" customWidth="1"/>
    <col min="526" max="526" width="30.625" style="1" customWidth="1"/>
    <col min="527" max="527" width="4.75" style="1" customWidth="1"/>
    <col min="528" max="528" width="3.625" style="1" customWidth="1"/>
    <col min="529" max="529" width="4.625" style="1" customWidth="1"/>
    <col min="530" max="530" width="30.625" style="1" customWidth="1"/>
    <col min="531" max="768" width="9" style="1"/>
    <col min="769" max="769" width="3.625" style="1" customWidth="1"/>
    <col min="770" max="770" width="10.625" style="1" customWidth="1"/>
    <col min="771" max="771" width="4.625" style="1" customWidth="1"/>
    <col min="772" max="772" width="7.125" style="1" customWidth="1"/>
    <col min="773" max="773" width="30.625" style="1" customWidth="1"/>
    <col min="774" max="774" width="4.625" style="1" customWidth="1"/>
    <col min="775" max="775" width="3.625" style="1" customWidth="1"/>
    <col min="776" max="776" width="4.625" style="1" customWidth="1"/>
    <col min="777" max="777" width="30.625" style="1" customWidth="1"/>
    <col min="778" max="778" width="3.625" style="1" customWidth="1"/>
    <col min="779" max="779" width="10.625" style="1" customWidth="1"/>
    <col min="780" max="780" width="4.625" style="1" customWidth="1"/>
    <col min="781" max="781" width="7" style="1" customWidth="1"/>
    <col min="782" max="782" width="30.625" style="1" customWidth="1"/>
    <col min="783" max="783" width="4.75" style="1" customWidth="1"/>
    <col min="784" max="784" width="3.625" style="1" customWidth="1"/>
    <col min="785" max="785" width="4.625" style="1" customWidth="1"/>
    <col min="786" max="786" width="30.625" style="1" customWidth="1"/>
    <col min="787" max="1024" width="9" style="1"/>
    <col min="1025" max="1025" width="3.625" style="1" customWidth="1"/>
    <col min="1026" max="1026" width="10.625" style="1" customWidth="1"/>
    <col min="1027" max="1027" width="4.625" style="1" customWidth="1"/>
    <col min="1028" max="1028" width="7.125" style="1" customWidth="1"/>
    <col min="1029" max="1029" width="30.625" style="1" customWidth="1"/>
    <col min="1030" max="1030" width="4.625" style="1" customWidth="1"/>
    <col min="1031" max="1031" width="3.625" style="1" customWidth="1"/>
    <col min="1032" max="1032" width="4.625" style="1" customWidth="1"/>
    <col min="1033" max="1033" width="30.625" style="1" customWidth="1"/>
    <col min="1034" max="1034" width="3.625" style="1" customWidth="1"/>
    <col min="1035" max="1035" width="10.625" style="1" customWidth="1"/>
    <col min="1036" max="1036" width="4.625" style="1" customWidth="1"/>
    <col min="1037" max="1037" width="7" style="1" customWidth="1"/>
    <col min="1038" max="1038" width="30.625" style="1" customWidth="1"/>
    <col min="1039" max="1039" width="4.75" style="1" customWidth="1"/>
    <col min="1040" max="1040" width="3.625" style="1" customWidth="1"/>
    <col min="1041" max="1041" width="4.625" style="1" customWidth="1"/>
    <col min="1042" max="1042" width="30.625" style="1" customWidth="1"/>
    <col min="1043" max="1280" width="9" style="1"/>
    <col min="1281" max="1281" width="3.625" style="1" customWidth="1"/>
    <col min="1282" max="1282" width="10.625" style="1" customWidth="1"/>
    <col min="1283" max="1283" width="4.625" style="1" customWidth="1"/>
    <col min="1284" max="1284" width="7.125" style="1" customWidth="1"/>
    <col min="1285" max="1285" width="30.625" style="1" customWidth="1"/>
    <col min="1286" max="1286" width="4.625" style="1" customWidth="1"/>
    <col min="1287" max="1287" width="3.625" style="1" customWidth="1"/>
    <col min="1288" max="1288" width="4.625" style="1" customWidth="1"/>
    <col min="1289" max="1289" width="30.625" style="1" customWidth="1"/>
    <col min="1290" max="1290" width="3.625" style="1" customWidth="1"/>
    <col min="1291" max="1291" width="10.625" style="1" customWidth="1"/>
    <col min="1292" max="1292" width="4.625" style="1" customWidth="1"/>
    <col min="1293" max="1293" width="7" style="1" customWidth="1"/>
    <col min="1294" max="1294" width="30.625" style="1" customWidth="1"/>
    <col min="1295" max="1295" width="4.75" style="1" customWidth="1"/>
    <col min="1296" max="1296" width="3.625" style="1" customWidth="1"/>
    <col min="1297" max="1297" width="4.625" style="1" customWidth="1"/>
    <col min="1298" max="1298" width="30.625" style="1" customWidth="1"/>
    <col min="1299" max="1536" width="9" style="1"/>
    <col min="1537" max="1537" width="3.625" style="1" customWidth="1"/>
    <col min="1538" max="1538" width="10.625" style="1" customWidth="1"/>
    <col min="1539" max="1539" width="4.625" style="1" customWidth="1"/>
    <col min="1540" max="1540" width="7.125" style="1" customWidth="1"/>
    <col min="1541" max="1541" width="30.625" style="1" customWidth="1"/>
    <col min="1542" max="1542" width="4.625" style="1" customWidth="1"/>
    <col min="1543" max="1543" width="3.625" style="1" customWidth="1"/>
    <col min="1544" max="1544" width="4.625" style="1" customWidth="1"/>
    <col min="1545" max="1545" width="30.625" style="1" customWidth="1"/>
    <col min="1546" max="1546" width="3.625" style="1" customWidth="1"/>
    <col min="1547" max="1547" width="10.625" style="1" customWidth="1"/>
    <col min="1548" max="1548" width="4.625" style="1" customWidth="1"/>
    <col min="1549" max="1549" width="7" style="1" customWidth="1"/>
    <col min="1550" max="1550" width="30.625" style="1" customWidth="1"/>
    <col min="1551" max="1551" width="4.75" style="1" customWidth="1"/>
    <col min="1552" max="1552" width="3.625" style="1" customWidth="1"/>
    <col min="1553" max="1553" width="4.625" style="1" customWidth="1"/>
    <col min="1554" max="1554" width="30.625" style="1" customWidth="1"/>
    <col min="1555" max="1792" width="9" style="1"/>
    <col min="1793" max="1793" width="3.625" style="1" customWidth="1"/>
    <col min="1794" max="1794" width="10.625" style="1" customWidth="1"/>
    <col min="1795" max="1795" width="4.625" style="1" customWidth="1"/>
    <col min="1796" max="1796" width="7.125" style="1" customWidth="1"/>
    <col min="1797" max="1797" width="30.625" style="1" customWidth="1"/>
    <col min="1798" max="1798" width="4.625" style="1" customWidth="1"/>
    <col min="1799" max="1799" width="3.625" style="1" customWidth="1"/>
    <col min="1800" max="1800" width="4.625" style="1" customWidth="1"/>
    <col min="1801" max="1801" width="30.625" style="1" customWidth="1"/>
    <col min="1802" max="1802" width="3.625" style="1" customWidth="1"/>
    <col min="1803" max="1803" width="10.625" style="1" customWidth="1"/>
    <col min="1804" max="1804" width="4.625" style="1" customWidth="1"/>
    <col min="1805" max="1805" width="7" style="1" customWidth="1"/>
    <col min="1806" max="1806" width="30.625" style="1" customWidth="1"/>
    <col min="1807" max="1807" width="4.75" style="1" customWidth="1"/>
    <col min="1808" max="1808" width="3.625" style="1" customWidth="1"/>
    <col min="1809" max="1809" width="4.625" style="1" customWidth="1"/>
    <col min="1810" max="1810" width="30.625" style="1" customWidth="1"/>
    <col min="1811" max="2048" width="9" style="1"/>
    <col min="2049" max="2049" width="3.625" style="1" customWidth="1"/>
    <col min="2050" max="2050" width="10.625" style="1" customWidth="1"/>
    <col min="2051" max="2051" width="4.625" style="1" customWidth="1"/>
    <col min="2052" max="2052" width="7.125" style="1" customWidth="1"/>
    <col min="2053" max="2053" width="30.625" style="1" customWidth="1"/>
    <col min="2054" max="2054" width="4.625" style="1" customWidth="1"/>
    <col min="2055" max="2055" width="3.625" style="1" customWidth="1"/>
    <col min="2056" max="2056" width="4.625" style="1" customWidth="1"/>
    <col min="2057" max="2057" width="30.625" style="1" customWidth="1"/>
    <col min="2058" max="2058" width="3.625" style="1" customWidth="1"/>
    <col min="2059" max="2059" width="10.625" style="1" customWidth="1"/>
    <col min="2060" max="2060" width="4.625" style="1" customWidth="1"/>
    <col min="2061" max="2061" width="7" style="1" customWidth="1"/>
    <col min="2062" max="2062" width="30.625" style="1" customWidth="1"/>
    <col min="2063" max="2063" width="4.75" style="1" customWidth="1"/>
    <col min="2064" max="2064" width="3.625" style="1" customWidth="1"/>
    <col min="2065" max="2065" width="4.625" style="1" customWidth="1"/>
    <col min="2066" max="2066" width="30.625" style="1" customWidth="1"/>
    <col min="2067" max="2304" width="9" style="1"/>
    <col min="2305" max="2305" width="3.625" style="1" customWidth="1"/>
    <col min="2306" max="2306" width="10.625" style="1" customWidth="1"/>
    <col min="2307" max="2307" width="4.625" style="1" customWidth="1"/>
    <col min="2308" max="2308" width="7.125" style="1" customWidth="1"/>
    <col min="2309" max="2309" width="30.625" style="1" customWidth="1"/>
    <col min="2310" max="2310" width="4.625" style="1" customWidth="1"/>
    <col min="2311" max="2311" width="3.625" style="1" customWidth="1"/>
    <col min="2312" max="2312" width="4.625" style="1" customWidth="1"/>
    <col min="2313" max="2313" width="30.625" style="1" customWidth="1"/>
    <col min="2314" max="2314" width="3.625" style="1" customWidth="1"/>
    <col min="2315" max="2315" width="10.625" style="1" customWidth="1"/>
    <col min="2316" max="2316" width="4.625" style="1" customWidth="1"/>
    <col min="2317" max="2317" width="7" style="1" customWidth="1"/>
    <col min="2318" max="2318" width="30.625" style="1" customWidth="1"/>
    <col min="2319" max="2319" width="4.75" style="1" customWidth="1"/>
    <col min="2320" max="2320" width="3.625" style="1" customWidth="1"/>
    <col min="2321" max="2321" width="4.625" style="1" customWidth="1"/>
    <col min="2322" max="2322" width="30.625" style="1" customWidth="1"/>
    <col min="2323" max="2560" width="9" style="1"/>
    <col min="2561" max="2561" width="3.625" style="1" customWidth="1"/>
    <col min="2562" max="2562" width="10.625" style="1" customWidth="1"/>
    <col min="2563" max="2563" width="4.625" style="1" customWidth="1"/>
    <col min="2564" max="2564" width="7.125" style="1" customWidth="1"/>
    <col min="2565" max="2565" width="30.625" style="1" customWidth="1"/>
    <col min="2566" max="2566" width="4.625" style="1" customWidth="1"/>
    <col min="2567" max="2567" width="3.625" style="1" customWidth="1"/>
    <col min="2568" max="2568" width="4.625" style="1" customWidth="1"/>
    <col min="2569" max="2569" width="30.625" style="1" customWidth="1"/>
    <col min="2570" max="2570" width="3.625" style="1" customWidth="1"/>
    <col min="2571" max="2571" width="10.625" style="1" customWidth="1"/>
    <col min="2572" max="2572" width="4.625" style="1" customWidth="1"/>
    <col min="2573" max="2573" width="7" style="1" customWidth="1"/>
    <col min="2574" max="2574" width="30.625" style="1" customWidth="1"/>
    <col min="2575" max="2575" width="4.75" style="1" customWidth="1"/>
    <col min="2576" max="2576" width="3.625" style="1" customWidth="1"/>
    <col min="2577" max="2577" width="4.625" style="1" customWidth="1"/>
    <col min="2578" max="2578" width="30.625" style="1" customWidth="1"/>
    <col min="2579" max="2816" width="9" style="1"/>
    <col min="2817" max="2817" width="3.625" style="1" customWidth="1"/>
    <col min="2818" max="2818" width="10.625" style="1" customWidth="1"/>
    <col min="2819" max="2819" width="4.625" style="1" customWidth="1"/>
    <col min="2820" max="2820" width="7.125" style="1" customWidth="1"/>
    <col min="2821" max="2821" width="30.625" style="1" customWidth="1"/>
    <col min="2822" max="2822" width="4.625" style="1" customWidth="1"/>
    <col min="2823" max="2823" width="3.625" style="1" customWidth="1"/>
    <col min="2824" max="2824" width="4.625" style="1" customWidth="1"/>
    <col min="2825" max="2825" width="30.625" style="1" customWidth="1"/>
    <col min="2826" max="2826" width="3.625" style="1" customWidth="1"/>
    <col min="2827" max="2827" width="10.625" style="1" customWidth="1"/>
    <col min="2828" max="2828" width="4.625" style="1" customWidth="1"/>
    <col min="2829" max="2829" width="7" style="1" customWidth="1"/>
    <col min="2830" max="2830" width="30.625" style="1" customWidth="1"/>
    <col min="2831" max="2831" width="4.75" style="1" customWidth="1"/>
    <col min="2832" max="2832" width="3.625" style="1" customWidth="1"/>
    <col min="2833" max="2833" width="4.625" style="1" customWidth="1"/>
    <col min="2834" max="2834" width="30.625" style="1" customWidth="1"/>
    <col min="2835" max="3072" width="9" style="1"/>
    <col min="3073" max="3073" width="3.625" style="1" customWidth="1"/>
    <col min="3074" max="3074" width="10.625" style="1" customWidth="1"/>
    <col min="3075" max="3075" width="4.625" style="1" customWidth="1"/>
    <col min="3076" max="3076" width="7.125" style="1" customWidth="1"/>
    <col min="3077" max="3077" width="30.625" style="1" customWidth="1"/>
    <col min="3078" max="3078" width="4.625" style="1" customWidth="1"/>
    <col min="3079" max="3079" width="3.625" style="1" customWidth="1"/>
    <col min="3080" max="3080" width="4.625" style="1" customWidth="1"/>
    <col min="3081" max="3081" width="30.625" style="1" customWidth="1"/>
    <col min="3082" max="3082" width="3.625" style="1" customWidth="1"/>
    <col min="3083" max="3083" width="10.625" style="1" customWidth="1"/>
    <col min="3084" max="3084" width="4.625" style="1" customWidth="1"/>
    <col min="3085" max="3085" width="7" style="1" customWidth="1"/>
    <col min="3086" max="3086" width="30.625" style="1" customWidth="1"/>
    <col min="3087" max="3087" width="4.75" style="1" customWidth="1"/>
    <col min="3088" max="3088" width="3.625" style="1" customWidth="1"/>
    <col min="3089" max="3089" width="4.625" style="1" customWidth="1"/>
    <col min="3090" max="3090" width="30.625" style="1" customWidth="1"/>
    <col min="3091" max="3328" width="9" style="1"/>
    <col min="3329" max="3329" width="3.625" style="1" customWidth="1"/>
    <col min="3330" max="3330" width="10.625" style="1" customWidth="1"/>
    <col min="3331" max="3331" width="4.625" style="1" customWidth="1"/>
    <col min="3332" max="3332" width="7.125" style="1" customWidth="1"/>
    <col min="3333" max="3333" width="30.625" style="1" customWidth="1"/>
    <col min="3334" max="3334" width="4.625" style="1" customWidth="1"/>
    <col min="3335" max="3335" width="3.625" style="1" customWidth="1"/>
    <col min="3336" max="3336" width="4.625" style="1" customWidth="1"/>
    <col min="3337" max="3337" width="30.625" style="1" customWidth="1"/>
    <col min="3338" max="3338" width="3.625" style="1" customWidth="1"/>
    <col min="3339" max="3339" width="10.625" style="1" customWidth="1"/>
    <col min="3340" max="3340" width="4.625" style="1" customWidth="1"/>
    <col min="3341" max="3341" width="7" style="1" customWidth="1"/>
    <col min="3342" max="3342" width="30.625" style="1" customWidth="1"/>
    <col min="3343" max="3343" width="4.75" style="1" customWidth="1"/>
    <col min="3344" max="3344" width="3.625" style="1" customWidth="1"/>
    <col min="3345" max="3345" width="4.625" style="1" customWidth="1"/>
    <col min="3346" max="3346" width="30.625" style="1" customWidth="1"/>
    <col min="3347" max="3584" width="9" style="1"/>
    <col min="3585" max="3585" width="3.625" style="1" customWidth="1"/>
    <col min="3586" max="3586" width="10.625" style="1" customWidth="1"/>
    <col min="3587" max="3587" width="4.625" style="1" customWidth="1"/>
    <col min="3588" max="3588" width="7.125" style="1" customWidth="1"/>
    <col min="3589" max="3589" width="30.625" style="1" customWidth="1"/>
    <col min="3590" max="3590" width="4.625" style="1" customWidth="1"/>
    <col min="3591" max="3591" width="3.625" style="1" customWidth="1"/>
    <col min="3592" max="3592" width="4.625" style="1" customWidth="1"/>
    <col min="3593" max="3593" width="30.625" style="1" customWidth="1"/>
    <col min="3594" max="3594" width="3.625" style="1" customWidth="1"/>
    <col min="3595" max="3595" width="10.625" style="1" customWidth="1"/>
    <col min="3596" max="3596" width="4.625" style="1" customWidth="1"/>
    <col min="3597" max="3597" width="7" style="1" customWidth="1"/>
    <col min="3598" max="3598" width="30.625" style="1" customWidth="1"/>
    <col min="3599" max="3599" width="4.75" style="1" customWidth="1"/>
    <col min="3600" max="3600" width="3.625" style="1" customWidth="1"/>
    <col min="3601" max="3601" width="4.625" style="1" customWidth="1"/>
    <col min="3602" max="3602" width="30.625" style="1" customWidth="1"/>
    <col min="3603" max="3840" width="9" style="1"/>
    <col min="3841" max="3841" width="3.625" style="1" customWidth="1"/>
    <col min="3842" max="3842" width="10.625" style="1" customWidth="1"/>
    <col min="3843" max="3843" width="4.625" style="1" customWidth="1"/>
    <col min="3844" max="3844" width="7.125" style="1" customWidth="1"/>
    <col min="3845" max="3845" width="30.625" style="1" customWidth="1"/>
    <col min="3846" max="3846" width="4.625" style="1" customWidth="1"/>
    <col min="3847" max="3847" width="3.625" style="1" customWidth="1"/>
    <col min="3848" max="3848" width="4.625" style="1" customWidth="1"/>
    <col min="3849" max="3849" width="30.625" style="1" customWidth="1"/>
    <col min="3850" max="3850" width="3.625" style="1" customWidth="1"/>
    <col min="3851" max="3851" width="10.625" style="1" customWidth="1"/>
    <col min="3852" max="3852" width="4.625" style="1" customWidth="1"/>
    <col min="3853" max="3853" width="7" style="1" customWidth="1"/>
    <col min="3854" max="3854" width="30.625" style="1" customWidth="1"/>
    <col min="3855" max="3855" width="4.75" style="1" customWidth="1"/>
    <col min="3856" max="3856" width="3.625" style="1" customWidth="1"/>
    <col min="3857" max="3857" width="4.625" style="1" customWidth="1"/>
    <col min="3858" max="3858" width="30.625" style="1" customWidth="1"/>
    <col min="3859" max="4096" width="9" style="1"/>
    <col min="4097" max="4097" width="3.625" style="1" customWidth="1"/>
    <col min="4098" max="4098" width="10.625" style="1" customWidth="1"/>
    <col min="4099" max="4099" width="4.625" style="1" customWidth="1"/>
    <col min="4100" max="4100" width="7.125" style="1" customWidth="1"/>
    <col min="4101" max="4101" width="30.625" style="1" customWidth="1"/>
    <col min="4102" max="4102" width="4.625" style="1" customWidth="1"/>
    <col min="4103" max="4103" width="3.625" style="1" customWidth="1"/>
    <col min="4104" max="4104" width="4.625" style="1" customWidth="1"/>
    <col min="4105" max="4105" width="30.625" style="1" customWidth="1"/>
    <col min="4106" max="4106" width="3.625" style="1" customWidth="1"/>
    <col min="4107" max="4107" width="10.625" style="1" customWidth="1"/>
    <col min="4108" max="4108" width="4.625" style="1" customWidth="1"/>
    <col min="4109" max="4109" width="7" style="1" customWidth="1"/>
    <col min="4110" max="4110" width="30.625" style="1" customWidth="1"/>
    <col min="4111" max="4111" width="4.75" style="1" customWidth="1"/>
    <col min="4112" max="4112" width="3.625" style="1" customWidth="1"/>
    <col min="4113" max="4113" width="4.625" style="1" customWidth="1"/>
    <col min="4114" max="4114" width="30.625" style="1" customWidth="1"/>
    <col min="4115" max="4352" width="9" style="1"/>
    <col min="4353" max="4353" width="3.625" style="1" customWidth="1"/>
    <col min="4354" max="4354" width="10.625" style="1" customWidth="1"/>
    <col min="4355" max="4355" width="4.625" style="1" customWidth="1"/>
    <col min="4356" max="4356" width="7.125" style="1" customWidth="1"/>
    <col min="4357" max="4357" width="30.625" style="1" customWidth="1"/>
    <col min="4358" max="4358" width="4.625" style="1" customWidth="1"/>
    <col min="4359" max="4359" width="3.625" style="1" customWidth="1"/>
    <col min="4360" max="4360" width="4.625" style="1" customWidth="1"/>
    <col min="4361" max="4361" width="30.625" style="1" customWidth="1"/>
    <col min="4362" max="4362" width="3.625" style="1" customWidth="1"/>
    <col min="4363" max="4363" width="10.625" style="1" customWidth="1"/>
    <col min="4364" max="4364" width="4.625" style="1" customWidth="1"/>
    <col min="4365" max="4365" width="7" style="1" customWidth="1"/>
    <col min="4366" max="4366" width="30.625" style="1" customWidth="1"/>
    <col min="4367" max="4367" width="4.75" style="1" customWidth="1"/>
    <col min="4368" max="4368" width="3.625" style="1" customWidth="1"/>
    <col min="4369" max="4369" width="4.625" style="1" customWidth="1"/>
    <col min="4370" max="4370" width="30.625" style="1" customWidth="1"/>
    <col min="4371" max="4608" width="9" style="1"/>
    <col min="4609" max="4609" width="3.625" style="1" customWidth="1"/>
    <col min="4610" max="4610" width="10.625" style="1" customWidth="1"/>
    <col min="4611" max="4611" width="4.625" style="1" customWidth="1"/>
    <col min="4612" max="4612" width="7.125" style="1" customWidth="1"/>
    <col min="4613" max="4613" width="30.625" style="1" customWidth="1"/>
    <col min="4614" max="4614" width="4.625" style="1" customWidth="1"/>
    <col min="4615" max="4615" width="3.625" style="1" customWidth="1"/>
    <col min="4616" max="4616" width="4.625" style="1" customWidth="1"/>
    <col min="4617" max="4617" width="30.625" style="1" customWidth="1"/>
    <col min="4618" max="4618" width="3.625" style="1" customWidth="1"/>
    <col min="4619" max="4619" width="10.625" style="1" customWidth="1"/>
    <col min="4620" max="4620" width="4.625" style="1" customWidth="1"/>
    <col min="4621" max="4621" width="7" style="1" customWidth="1"/>
    <col min="4622" max="4622" width="30.625" style="1" customWidth="1"/>
    <col min="4623" max="4623" width="4.75" style="1" customWidth="1"/>
    <col min="4624" max="4624" width="3.625" style="1" customWidth="1"/>
    <col min="4625" max="4625" width="4.625" style="1" customWidth="1"/>
    <col min="4626" max="4626" width="30.625" style="1" customWidth="1"/>
    <col min="4627" max="4864" width="9" style="1"/>
    <col min="4865" max="4865" width="3.625" style="1" customWidth="1"/>
    <col min="4866" max="4866" width="10.625" style="1" customWidth="1"/>
    <col min="4867" max="4867" width="4.625" style="1" customWidth="1"/>
    <col min="4868" max="4868" width="7.125" style="1" customWidth="1"/>
    <col min="4869" max="4869" width="30.625" style="1" customWidth="1"/>
    <col min="4870" max="4870" width="4.625" style="1" customWidth="1"/>
    <col min="4871" max="4871" width="3.625" style="1" customWidth="1"/>
    <col min="4872" max="4872" width="4.625" style="1" customWidth="1"/>
    <col min="4873" max="4873" width="30.625" style="1" customWidth="1"/>
    <col min="4874" max="4874" width="3.625" style="1" customWidth="1"/>
    <col min="4875" max="4875" width="10.625" style="1" customWidth="1"/>
    <col min="4876" max="4876" width="4.625" style="1" customWidth="1"/>
    <col min="4877" max="4877" width="7" style="1" customWidth="1"/>
    <col min="4878" max="4878" width="30.625" style="1" customWidth="1"/>
    <col min="4879" max="4879" width="4.75" style="1" customWidth="1"/>
    <col min="4880" max="4880" width="3.625" style="1" customWidth="1"/>
    <col min="4881" max="4881" width="4.625" style="1" customWidth="1"/>
    <col min="4882" max="4882" width="30.625" style="1" customWidth="1"/>
    <col min="4883" max="5120" width="9" style="1"/>
    <col min="5121" max="5121" width="3.625" style="1" customWidth="1"/>
    <col min="5122" max="5122" width="10.625" style="1" customWidth="1"/>
    <col min="5123" max="5123" width="4.625" style="1" customWidth="1"/>
    <col min="5124" max="5124" width="7.125" style="1" customWidth="1"/>
    <col min="5125" max="5125" width="30.625" style="1" customWidth="1"/>
    <col min="5126" max="5126" width="4.625" style="1" customWidth="1"/>
    <col min="5127" max="5127" width="3.625" style="1" customWidth="1"/>
    <col min="5128" max="5128" width="4.625" style="1" customWidth="1"/>
    <col min="5129" max="5129" width="30.625" style="1" customWidth="1"/>
    <col min="5130" max="5130" width="3.625" style="1" customWidth="1"/>
    <col min="5131" max="5131" width="10.625" style="1" customWidth="1"/>
    <col min="5132" max="5132" width="4.625" style="1" customWidth="1"/>
    <col min="5133" max="5133" width="7" style="1" customWidth="1"/>
    <col min="5134" max="5134" width="30.625" style="1" customWidth="1"/>
    <col min="5135" max="5135" width="4.75" style="1" customWidth="1"/>
    <col min="5136" max="5136" width="3.625" style="1" customWidth="1"/>
    <col min="5137" max="5137" width="4.625" style="1" customWidth="1"/>
    <col min="5138" max="5138" width="30.625" style="1" customWidth="1"/>
    <col min="5139" max="5376" width="9" style="1"/>
    <col min="5377" max="5377" width="3.625" style="1" customWidth="1"/>
    <col min="5378" max="5378" width="10.625" style="1" customWidth="1"/>
    <col min="5379" max="5379" width="4.625" style="1" customWidth="1"/>
    <col min="5380" max="5380" width="7.125" style="1" customWidth="1"/>
    <col min="5381" max="5381" width="30.625" style="1" customWidth="1"/>
    <col min="5382" max="5382" width="4.625" style="1" customWidth="1"/>
    <col min="5383" max="5383" width="3.625" style="1" customWidth="1"/>
    <col min="5384" max="5384" width="4.625" style="1" customWidth="1"/>
    <col min="5385" max="5385" width="30.625" style="1" customWidth="1"/>
    <col min="5386" max="5386" width="3.625" style="1" customWidth="1"/>
    <col min="5387" max="5387" width="10.625" style="1" customWidth="1"/>
    <col min="5388" max="5388" width="4.625" style="1" customWidth="1"/>
    <col min="5389" max="5389" width="7" style="1" customWidth="1"/>
    <col min="5390" max="5390" width="30.625" style="1" customWidth="1"/>
    <col min="5391" max="5391" width="4.75" style="1" customWidth="1"/>
    <col min="5392" max="5392" width="3.625" style="1" customWidth="1"/>
    <col min="5393" max="5393" width="4.625" style="1" customWidth="1"/>
    <col min="5394" max="5394" width="30.625" style="1" customWidth="1"/>
    <col min="5395" max="5632" width="9" style="1"/>
    <col min="5633" max="5633" width="3.625" style="1" customWidth="1"/>
    <col min="5634" max="5634" width="10.625" style="1" customWidth="1"/>
    <col min="5635" max="5635" width="4.625" style="1" customWidth="1"/>
    <col min="5636" max="5636" width="7.125" style="1" customWidth="1"/>
    <col min="5637" max="5637" width="30.625" style="1" customWidth="1"/>
    <col min="5638" max="5638" width="4.625" style="1" customWidth="1"/>
    <col min="5639" max="5639" width="3.625" style="1" customWidth="1"/>
    <col min="5640" max="5640" width="4.625" style="1" customWidth="1"/>
    <col min="5641" max="5641" width="30.625" style="1" customWidth="1"/>
    <col min="5642" max="5642" width="3.625" style="1" customWidth="1"/>
    <col min="5643" max="5643" width="10.625" style="1" customWidth="1"/>
    <col min="5644" max="5644" width="4.625" style="1" customWidth="1"/>
    <col min="5645" max="5645" width="7" style="1" customWidth="1"/>
    <col min="5646" max="5646" width="30.625" style="1" customWidth="1"/>
    <col min="5647" max="5647" width="4.75" style="1" customWidth="1"/>
    <col min="5648" max="5648" width="3.625" style="1" customWidth="1"/>
    <col min="5649" max="5649" width="4.625" style="1" customWidth="1"/>
    <col min="5650" max="5650" width="30.625" style="1" customWidth="1"/>
    <col min="5651" max="5888" width="9" style="1"/>
    <col min="5889" max="5889" width="3.625" style="1" customWidth="1"/>
    <col min="5890" max="5890" width="10.625" style="1" customWidth="1"/>
    <col min="5891" max="5891" width="4.625" style="1" customWidth="1"/>
    <col min="5892" max="5892" width="7.125" style="1" customWidth="1"/>
    <col min="5893" max="5893" width="30.625" style="1" customWidth="1"/>
    <col min="5894" max="5894" width="4.625" style="1" customWidth="1"/>
    <col min="5895" max="5895" width="3.625" style="1" customWidth="1"/>
    <col min="5896" max="5896" width="4.625" style="1" customWidth="1"/>
    <col min="5897" max="5897" width="30.625" style="1" customWidth="1"/>
    <col min="5898" max="5898" width="3.625" style="1" customWidth="1"/>
    <col min="5899" max="5899" width="10.625" style="1" customWidth="1"/>
    <col min="5900" max="5900" width="4.625" style="1" customWidth="1"/>
    <col min="5901" max="5901" width="7" style="1" customWidth="1"/>
    <col min="5902" max="5902" width="30.625" style="1" customWidth="1"/>
    <col min="5903" max="5903" width="4.75" style="1" customWidth="1"/>
    <col min="5904" max="5904" width="3.625" style="1" customWidth="1"/>
    <col min="5905" max="5905" width="4.625" style="1" customWidth="1"/>
    <col min="5906" max="5906" width="30.625" style="1" customWidth="1"/>
    <col min="5907" max="6144" width="9" style="1"/>
    <col min="6145" max="6145" width="3.625" style="1" customWidth="1"/>
    <col min="6146" max="6146" width="10.625" style="1" customWidth="1"/>
    <col min="6147" max="6147" width="4.625" style="1" customWidth="1"/>
    <col min="6148" max="6148" width="7.125" style="1" customWidth="1"/>
    <col min="6149" max="6149" width="30.625" style="1" customWidth="1"/>
    <col min="6150" max="6150" width="4.625" style="1" customWidth="1"/>
    <col min="6151" max="6151" width="3.625" style="1" customWidth="1"/>
    <col min="6152" max="6152" width="4.625" style="1" customWidth="1"/>
    <col min="6153" max="6153" width="30.625" style="1" customWidth="1"/>
    <col min="6154" max="6154" width="3.625" style="1" customWidth="1"/>
    <col min="6155" max="6155" width="10.625" style="1" customWidth="1"/>
    <col min="6156" max="6156" width="4.625" style="1" customWidth="1"/>
    <col min="6157" max="6157" width="7" style="1" customWidth="1"/>
    <col min="6158" max="6158" width="30.625" style="1" customWidth="1"/>
    <col min="6159" max="6159" width="4.75" style="1" customWidth="1"/>
    <col min="6160" max="6160" width="3.625" style="1" customWidth="1"/>
    <col min="6161" max="6161" width="4.625" style="1" customWidth="1"/>
    <col min="6162" max="6162" width="30.625" style="1" customWidth="1"/>
    <col min="6163" max="6400" width="9" style="1"/>
    <col min="6401" max="6401" width="3.625" style="1" customWidth="1"/>
    <col min="6402" max="6402" width="10.625" style="1" customWidth="1"/>
    <col min="6403" max="6403" width="4.625" style="1" customWidth="1"/>
    <col min="6404" max="6404" width="7.125" style="1" customWidth="1"/>
    <col min="6405" max="6405" width="30.625" style="1" customWidth="1"/>
    <col min="6406" max="6406" width="4.625" style="1" customWidth="1"/>
    <col min="6407" max="6407" width="3.625" style="1" customWidth="1"/>
    <col min="6408" max="6408" width="4.625" style="1" customWidth="1"/>
    <col min="6409" max="6409" width="30.625" style="1" customWidth="1"/>
    <col min="6410" max="6410" width="3.625" style="1" customWidth="1"/>
    <col min="6411" max="6411" width="10.625" style="1" customWidth="1"/>
    <col min="6412" max="6412" width="4.625" style="1" customWidth="1"/>
    <col min="6413" max="6413" width="7" style="1" customWidth="1"/>
    <col min="6414" max="6414" width="30.625" style="1" customWidth="1"/>
    <col min="6415" max="6415" width="4.75" style="1" customWidth="1"/>
    <col min="6416" max="6416" width="3.625" style="1" customWidth="1"/>
    <col min="6417" max="6417" width="4.625" style="1" customWidth="1"/>
    <col min="6418" max="6418" width="30.625" style="1" customWidth="1"/>
    <col min="6419" max="6656" width="9" style="1"/>
    <col min="6657" max="6657" width="3.625" style="1" customWidth="1"/>
    <col min="6658" max="6658" width="10.625" style="1" customWidth="1"/>
    <col min="6659" max="6659" width="4.625" style="1" customWidth="1"/>
    <col min="6660" max="6660" width="7.125" style="1" customWidth="1"/>
    <col min="6661" max="6661" width="30.625" style="1" customWidth="1"/>
    <col min="6662" max="6662" width="4.625" style="1" customWidth="1"/>
    <col min="6663" max="6663" width="3.625" style="1" customWidth="1"/>
    <col min="6664" max="6664" width="4.625" style="1" customWidth="1"/>
    <col min="6665" max="6665" width="30.625" style="1" customWidth="1"/>
    <col min="6666" max="6666" width="3.625" style="1" customWidth="1"/>
    <col min="6667" max="6667" width="10.625" style="1" customWidth="1"/>
    <col min="6668" max="6668" width="4.625" style="1" customWidth="1"/>
    <col min="6669" max="6669" width="7" style="1" customWidth="1"/>
    <col min="6670" max="6670" width="30.625" style="1" customWidth="1"/>
    <col min="6671" max="6671" width="4.75" style="1" customWidth="1"/>
    <col min="6672" max="6672" width="3.625" style="1" customWidth="1"/>
    <col min="6673" max="6673" width="4.625" style="1" customWidth="1"/>
    <col min="6674" max="6674" width="30.625" style="1" customWidth="1"/>
    <col min="6675" max="6912" width="9" style="1"/>
    <col min="6913" max="6913" width="3.625" style="1" customWidth="1"/>
    <col min="6914" max="6914" width="10.625" style="1" customWidth="1"/>
    <col min="6915" max="6915" width="4.625" style="1" customWidth="1"/>
    <col min="6916" max="6916" width="7.125" style="1" customWidth="1"/>
    <col min="6917" max="6917" width="30.625" style="1" customWidth="1"/>
    <col min="6918" max="6918" width="4.625" style="1" customWidth="1"/>
    <col min="6919" max="6919" width="3.625" style="1" customWidth="1"/>
    <col min="6920" max="6920" width="4.625" style="1" customWidth="1"/>
    <col min="6921" max="6921" width="30.625" style="1" customWidth="1"/>
    <col min="6922" max="6922" width="3.625" style="1" customWidth="1"/>
    <col min="6923" max="6923" width="10.625" style="1" customWidth="1"/>
    <col min="6924" max="6924" width="4.625" style="1" customWidth="1"/>
    <col min="6925" max="6925" width="7" style="1" customWidth="1"/>
    <col min="6926" max="6926" width="30.625" style="1" customWidth="1"/>
    <col min="6927" max="6927" width="4.75" style="1" customWidth="1"/>
    <col min="6928" max="6928" width="3.625" style="1" customWidth="1"/>
    <col min="6929" max="6929" width="4.625" style="1" customWidth="1"/>
    <col min="6930" max="6930" width="30.625" style="1" customWidth="1"/>
    <col min="6931" max="7168" width="9" style="1"/>
    <col min="7169" max="7169" width="3.625" style="1" customWidth="1"/>
    <col min="7170" max="7170" width="10.625" style="1" customWidth="1"/>
    <col min="7171" max="7171" width="4.625" style="1" customWidth="1"/>
    <col min="7172" max="7172" width="7.125" style="1" customWidth="1"/>
    <col min="7173" max="7173" width="30.625" style="1" customWidth="1"/>
    <col min="7174" max="7174" width="4.625" style="1" customWidth="1"/>
    <col min="7175" max="7175" width="3.625" style="1" customWidth="1"/>
    <col min="7176" max="7176" width="4.625" style="1" customWidth="1"/>
    <col min="7177" max="7177" width="30.625" style="1" customWidth="1"/>
    <col min="7178" max="7178" width="3.625" style="1" customWidth="1"/>
    <col min="7179" max="7179" width="10.625" style="1" customWidth="1"/>
    <col min="7180" max="7180" width="4.625" style="1" customWidth="1"/>
    <col min="7181" max="7181" width="7" style="1" customWidth="1"/>
    <col min="7182" max="7182" width="30.625" style="1" customWidth="1"/>
    <col min="7183" max="7183" width="4.75" style="1" customWidth="1"/>
    <col min="7184" max="7184" width="3.625" style="1" customWidth="1"/>
    <col min="7185" max="7185" width="4.625" style="1" customWidth="1"/>
    <col min="7186" max="7186" width="30.625" style="1" customWidth="1"/>
    <col min="7187" max="7424" width="9" style="1"/>
    <col min="7425" max="7425" width="3.625" style="1" customWidth="1"/>
    <col min="7426" max="7426" width="10.625" style="1" customWidth="1"/>
    <col min="7427" max="7427" width="4.625" style="1" customWidth="1"/>
    <col min="7428" max="7428" width="7.125" style="1" customWidth="1"/>
    <col min="7429" max="7429" width="30.625" style="1" customWidth="1"/>
    <col min="7430" max="7430" width="4.625" style="1" customWidth="1"/>
    <col min="7431" max="7431" width="3.625" style="1" customWidth="1"/>
    <col min="7432" max="7432" width="4.625" style="1" customWidth="1"/>
    <col min="7433" max="7433" width="30.625" style="1" customWidth="1"/>
    <col min="7434" max="7434" width="3.625" style="1" customWidth="1"/>
    <col min="7435" max="7435" width="10.625" style="1" customWidth="1"/>
    <col min="7436" max="7436" width="4.625" style="1" customWidth="1"/>
    <col min="7437" max="7437" width="7" style="1" customWidth="1"/>
    <col min="7438" max="7438" width="30.625" style="1" customWidth="1"/>
    <col min="7439" max="7439" width="4.75" style="1" customWidth="1"/>
    <col min="7440" max="7440" width="3.625" style="1" customWidth="1"/>
    <col min="7441" max="7441" width="4.625" style="1" customWidth="1"/>
    <col min="7442" max="7442" width="30.625" style="1" customWidth="1"/>
    <col min="7443" max="7680" width="9" style="1"/>
    <col min="7681" max="7681" width="3.625" style="1" customWidth="1"/>
    <col min="7682" max="7682" width="10.625" style="1" customWidth="1"/>
    <col min="7683" max="7683" width="4.625" style="1" customWidth="1"/>
    <col min="7684" max="7684" width="7.125" style="1" customWidth="1"/>
    <col min="7685" max="7685" width="30.625" style="1" customWidth="1"/>
    <col min="7686" max="7686" width="4.625" style="1" customWidth="1"/>
    <col min="7687" max="7687" width="3.625" style="1" customWidth="1"/>
    <col min="7688" max="7688" width="4.625" style="1" customWidth="1"/>
    <col min="7689" max="7689" width="30.625" style="1" customWidth="1"/>
    <col min="7690" max="7690" width="3.625" style="1" customWidth="1"/>
    <col min="7691" max="7691" width="10.625" style="1" customWidth="1"/>
    <col min="7692" max="7692" width="4.625" style="1" customWidth="1"/>
    <col min="7693" max="7693" width="7" style="1" customWidth="1"/>
    <col min="7694" max="7694" width="30.625" style="1" customWidth="1"/>
    <col min="7695" max="7695" width="4.75" style="1" customWidth="1"/>
    <col min="7696" max="7696" width="3.625" style="1" customWidth="1"/>
    <col min="7697" max="7697" width="4.625" style="1" customWidth="1"/>
    <col min="7698" max="7698" width="30.625" style="1" customWidth="1"/>
    <col min="7699" max="7936" width="9" style="1"/>
    <col min="7937" max="7937" width="3.625" style="1" customWidth="1"/>
    <col min="7938" max="7938" width="10.625" style="1" customWidth="1"/>
    <col min="7939" max="7939" width="4.625" style="1" customWidth="1"/>
    <col min="7940" max="7940" width="7.125" style="1" customWidth="1"/>
    <col min="7941" max="7941" width="30.625" style="1" customWidth="1"/>
    <col min="7942" max="7942" width="4.625" style="1" customWidth="1"/>
    <col min="7943" max="7943" width="3.625" style="1" customWidth="1"/>
    <col min="7944" max="7944" width="4.625" style="1" customWidth="1"/>
    <col min="7945" max="7945" width="30.625" style="1" customWidth="1"/>
    <col min="7946" max="7946" width="3.625" style="1" customWidth="1"/>
    <col min="7947" max="7947" width="10.625" style="1" customWidth="1"/>
    <col min="7948" max="7948" width="4.625" style="1" customWidth="1"/>
    <col min="7949" max="7949" width="7" style="1" customWidth="1"/>
    <col min="7950" max="7950" width="30.625" style="1" customWidth="1"/>
    <col min="7951" max="7951" width="4.75" style="1" customWidth="1"/>
    <col min="7952" max="7952" width="3.625" style="1" customWidth="1"/>
    <col min="7953" max="7953" width="4.625" style="1" customWidth="1"/>
    <col min="7954" max="7954" width="30.625" style="1" customWidth="1"/>
    <col min="7955" max="8192" width="9" style="1"/>
    <col min="8193" max="8193" width="3.625" style="1" customWidth="1"/>
    <col min="8194" max="8194" width="10.625" style="1" customWidth="1"/>
    <col min="8195" max="8195" width="4.625" style="1" customWidth="1"/>
    <col min="8196" max="8196" width="7.125" style="1" customWidth="1"/>
    <col min="8197" max="8197" width="30.625" style="1" customWidth="1"/>
    <col min="8198" max="8198" width="4.625" style="1" customWidth="1"/>
    <col min="8199" max="8199" width="3.625" style="1" customWidth="1"/>
    <col min="8200" max="8200" width="4.625" style="1" customWidth="1"/>
    <col min="8201" max="8201" width="30.625" style="1" customWidth="1"/>
    <col min="8202" max="8202" width="3.625" style="1" customWidth="1"/>
    <col min="8203" max="8203" width="10.625" style="1" customWidth="1"/>
    <col min="8204" max="8204" width="4.625" style="1" customWidth="1"/>
    <col min="8205" max="8205" width="7" style="1" customWidth="1"/>
    <col min="8206" max="8206" width="30.625" style="1" customWidth="1"/>
    <col min="8207" max="8207" width="4.75" style="1" customWidth="1"/>
    <col min="8208" max="8208" width="3.625" style="1" customWidth="1"/>
    <col min="8209" max="8209" width="4.625" style="1" customWidth="1"/>
    <col min="8210" max="8210" width="30.625" style="1" customWidth="1"/>
    <col min="8211" max="8448" width="9" style="1"/>
    <col min="8449" max="8449" width="3.625" style="1" customWidth="1"/>
    <col min="8450" max="8450" width="10.625" style="1" customWidth="1"/>
    <col min="8451" max="8451" width="4.625" style="1" customWidth="1"/>
    <col min="8452" max="8452" width="7.125" style="1" customWidth="1"/>
    <col min="8453" max="8453" width="30.625" style="1" customWidth="1"/>
    <col min="8454" max="8454" width="4.625" style="1" customWidth="1"/>
    <col min="8455" max="8455" width="3.625" style="1" customWidth="1"/>
    <col min="8456" max="8456" width="4.625" style="1" customWidth="1"/>
    <col min="8457" max="8457" width="30.625" style="1" customWidth="1"/>
    <col min="8458" max="8458" width="3.625" style="1" customWidth="1"/>
    <col min="8459" max="8459" width="10.625" style="1" customWidth="1"/>
    <col min="8460" max="8460" width="4.625" style="1" customWidth="1"/>
    <col min="8461" max="8461" width="7" style="1" customWidth="1"/>
    <col min="8462" max="8462" width="30.625" style="1" customWidth="1"/>
    <col min="8463" max="8463" width="4.75" style="1" customWidth="1"/>
    <col min="8464" max="8464" width="3.625" style="1" customWidth="1"/>
    <col min="8465" max="8465" width="4.625" style="1" customWidth="1"/>
    <col min="8466" max="8466" width="30.625" style="1" customWidth="1"/>
    <col min="8467" max="8704" width="9" style="1"/>
    <col min="8705" max="8705" width="3.625" style="1" customWidth="1"/>
    <col min="8706" max="8706" width="10.625" style="1" customWidth="1"/>
    <col min="8707" max="8707" width="4.625" style="1" customWidth="1"/>
    <col min="8708" max="8708" width="7.125" style="1" customWidth="1"/>
    <col min="8709" max="8709" width="30.625" style="1" customWidth="1"/>
    <col min="8710" max="8710" width="4.625" style="1" customWidth="1"/>
    <col min="8711" max="8711" width="3.625" style="1" customWidth="1"/>
    <col min="8712" max="8712" width="4.625" style="1" customWidth="1"/>
    <col min="8713" max="8713" width="30.625" style="1" customWidth="1"/>
    <col min="8714" max="8714" width="3.625" style="1" customWidth="1"/>
    <col min="8715" max="8715" width="10.625" style="1" customWidth="1"/>
    <col min="8716" max="8716" width="4.625" style="1" customWidth="1"/>
    <col min="8717" max="8717" width="7" style="1" customWidth="1"/>
    <col min="8718" max="8718" width="30.625" style="1" customWidth="1"/>
    <col min="8719" max="8719" width="4.75" style="1" customWidth="1"/>
    <col min="8720" max="8720" width="3.625" style="1" customWidth="1"/>
    <col min="8721" max="8721" width="4.625" style="1" customWidth="1"/>
    <col min="8722" max="8722" width="30.625" style="1" customWidth="1"/>
    <col min="8723" max="8960" width="9" style="1"/>
    <col min="8961" max="8961" width="3.625" style="1" customWidth="1"/>
    <col min="8962" max="8962" width="10.625" style="1" customWidth="1"/>
    <col min="8963" max="8963" width="4.625" style="1" customWidth="1"/>
    <col min="8964" max="8964" width="7.125" style="1" customWidth="1"/>
    <col min="8965" max="8965" width="30.625" style="1" customWidth="1"/>
    <col min="8966" max="8966" width="4.625" style="1" customWidth="1"/>
    <col min="8967" max="8967" width="3.625" style="1" customWidth="1"/>
    <col min="8968" max="8968" width="4.625" style="1" customWidth="1"/>
    <col min="8969" max="8969" width="30.625" style="1" customWidth="1"/>
    <col min="8970" max="8970" width="3.625" style="1" customWidth="1"/>
    <col min="8971" max="8971" width="10.625" style="1" customWidth="1"/>
    <col min="8972" max="8972" width="4.625" style="1" customWidth="1"/>
    <col min="8973" max="8973" width="7" style="1" customWidth="1"/>
    <col min="8974" max="8974" width="30.625" style="1" customWidth="1"/>
    <col min="8975" max="8975" width="4.75" style="1" customWidth="1"/>
    <col min="8976" max="8976" width="3.625" style="1" customWidth="1"/>
    <col min="8977" max="8977" width="4.625" style="1" customWidth="1"/>
    <col min="8978" max="8978" width="30.625" style="1" customWidth="1"/>
    <col min="8979" max="9216" width="9" style="1"/>
    <col min="9217" max="9217" width="3.625" style="1" customWidth="1"/>
    <col min="9218" max="9218" width="10.625" style="1" customWidth="1"/>
    <col min="9219" max="9219" width="4.625" style="1" customWidth="1"/>
    <col min="9220" max="9220" width="7.125" style="1" customWidth="1"/>
    <col min="9221" max="9221" width="30.625" style="1" customWidth="1"/>
    <col min="9222" max="9222" width="4.625" style="1" customWidth="1"/>
    <col min="9223" max="9223" width="3.625" style="1" customWidth="1"/>
    <col min="9224" max="9224" width="4.625" style="1" customWidth="1"/>
    <col min="9225" max="9225" width="30.625" style="1" customWidth="1"/>
    <col min="9226" max="9226" width="3.625" style="1" customWidth="1"/>
    <col min="9227" max="9227" width="10.625" style="1" customWidth="1"/>
    <col min="9228" max="9228" width="4.625" style="1" customWidth="1"/>
    <col min="9229" max="9229" width="7" style="1" customWidth="1"/>
    <col min="9230" max="9230" width="30.625" style="1" customWidth="1"/>
    <col min="9231" max="9231" width="4.75" style="1" customWidth="1"/>
    <col min="9232" max="9232" width="3.625" style="1" customWidth="1"/>
    <col min="9233" max="9233" width="4.625" style="1" customWidth="1"/>
    <col min="9234" max="9234" width="30.625" style="1" customWidth="1"/>
    <col min="9235" max="9472" width="9" style="1"/>
    <col min="9473" max="9473" width="3.625" style="1" customWidth="1"/>
    <col min="9474" max="9474" width="10.625" style="1" customWidth="1"/>
    <col min="9475" max="9475" width="4.625" style="1" customWidth="1"/>
    <col min="9476" max="9476" width="7.125" style="1" customWidth="1"/>
    <col min="9477" max="9477" width="30.625" style="1" customWidth="1"/>
    <col min="9478" max="9478" width="4.625" style="1" customWidth="1"/>
    <col min="9479" max="9479" width="3.625" style="1" customWidth="1"/>
    <col min="9480" max="9480" width="4.625" style="1" customWidth="1"/>
    <col min="9481" max="9481" width="30.625" style="1" customWidth="1"/>
    <col min="9482" max="9482" width="3.625" style="1" customWidth="1"/>
    <col min="9483" max="9483" width="10.625" style="1" customWidth="1"/>
    <col min="9484" max="9484" width="4.625" style="1" customWidth="1"/>
    <col min="9485" max="9485" width="7" style="1" customWidth="1"/>
    <col min="9486" max="9486" width="30.625" style="1" customWidth="1"/>
    <col min="9487" max="9487" width="4.75" style="1" customWidth="1"/>
    <col min="9488" max="9488" width="3.625" style="1" customWidth="1"/>
    <col min="9489" max="9489" width="4.625" style="1" customWidth="1"/>
    <col min="9490" max="9490" width="30.625" style="1" customWidth="1"/>
    <col min="9491" max="9728" width="9" style="1"/>
    <col min="9729" max="9729" width="3.625" style="1" customWidth="1"/>
    <col min="9730" max="9730" width="10.625" style="1" customWidth="1"/>
    <col min="9731" max="9731" width="4.625" style="1" customWidth="1"/>
    <col min="9732" max="9732" width="7.125" style="1" customWidth="1"/>
    <col min="9733" max="9733" width="30.625" style="1" customWidth="1"/>
    <col min="9734" max="9734" width="4.625" style="1" customWidth="1"/>
    <col min="9735" max="9735" width="3.625" style="1" customWidth="1"/>
    <col min="9736" max="9736" width="4.625" style="1" customWidth="1"/>
    <col min="9737" max="9737" width="30.625" style="1" customWidth="1"/>
    <col min="9738" max="9738" width="3.625" style="1" customWidth="1"/>
    <col min="9739" max="9739" width="10.625" style="1" customWidth="1"/>
    <col min="9740" max="9740" width="4.625" style="1" customWidth="1"/>
    <col min="9741" max="9741" width="7" style="1" customWidth="1"/>
    <col min="9742" max="9742" width="30.625" style="1" customWidth="1"/>
    <col min="9743" max="9743" width="4.75" style="1" customWidth="1"/>
    <col min="9744" max="9744" width="3.625" style="1" customWidth="1"/>
    <col min="9745" max="9745" width="4.625" style="1" customWidth="1"/>
    <col min="9746" max="9746" width="30.625" style="1" customWidth="1"/>
    <col min="9747" max="9984" width="9" style="1"/>
    <col min="9985" max="9985" width="3.625" style="1" customWidth="1"/>
    <col min="9986" max="9986" width="10.625" style="1" customWidth="1"/>
    <col min="9987" max="9987" width="4.625" style="1" customWidth="1"/>
    <col min="9988" max="9988" width="7.125" style="1" customWidth="1"/>
    <col min="9989" max="9989" width="30.625" style="1" customWidth="1"/>
    <col min="9990" max="9990" width="4.625" style="1" customWidth="1"/>
    <col min="9991" max="9991" width="3.625" style="1" customWidth="1"/>
    <col min="9992" max="9992" width="4.625" style="1" customWidth="1"/>
    <col min="9993" max="9993" width="30.625" style="1" customWidth="1"/>
    <col min="9994" max="9994" width="3.625" style="1" customWidth="1"/>
    <col min="9995" max="9995" width="10.625" style="1" customWidth="1"/>
    <col min="9996" max="9996" width="4.625" style="1" customWidth="1"/>
    <col min="9997" max="9997" width="7" style="1" customWidth="1"/>
    <col min="9998" max="9998" width="30.625" style="1" customWidth="1"/>
    <col min="9999" max="9999" width="4.75" style="1" customWidth="1"/>
    <col min="10000" max="10000" width="3.625" style="1" customWidth="1"/>
    <col min="10001" max="10001" width="4.625" style="1" customWidth="1"/>
    <col min="10002" max="10002" width="30.625" style="1" customWidth="1"/>
    <col min="10003" max="10240" width="9" style="1"/>
    <col min="10241" max="10241" width="3.625" style="1" customWidth="1"/>
    <col min="10242" max="10242" width="10.625" style="1" customWidth="1"/>
    <col min="10243" max="10243" width="4.625" style="1" customWidth="1"/>
    <col min="10244" max="10244" width="7.125" style="1" customWidth="1"/>
    <col min="10245" max="10245" width="30.625" style="1" customWidth="1"/>
    <col min="10246" max="10246" width="4.625" style="1" customWidth="1"/>
    <col min="10247" max="10247" width="3.625" style="1" customWidth="1"/>
    <col min="10248" max="10248" width="4.625" style="1" customWidth="1"/>
    <col min="10249" max="10249" width="30.625" style="1" customWidth="1"/>
    <col min="10250" max="10250" width="3.625" style="1" customWidth="1"/>
    <col min="10251" max="10251" width="10.625" style="1" customWidth="1"/>
    <col min="10252" max="10252" width="4.625" style="1" customWidth="1"/>
    <col min="10253" max="10253" width="7" style="1" customWidth="1"/>
    <col min="10254" max="10254" width="30.625" style="1" customWidth="1"/>
    <col min="10255" max="10255" width="4.75" style="1" customWidth="1"/>
    <col min="10256" max="10256" width="3.625" style="1" customWidth="1"/>
    <col min="10257" max="10257" width="4.625" style="1" customWidth="1"/>
    <col min="10258" max="10258" width="30.625" style="1" customWidth="1"/>
    <col min="10259" max="10496" width="9" style="1"/>
    <col min="10497" max="10497" width="3.625" style="1" customWidth="1"/>
    <col min="10498" max="10498" width="10.625" style="1" customWidth="1"/>
    <col min="10499" max="10499" width="4.625" style="1" customWidth="1"/>
    <col min="10500" max="10500" width="7.125" style="1" customWidth="1"/>
    <col min="10501" max="10501" width="30.625" style="1" customWidth="1"/>
    <col min="10502" max="10502" width="4.625" style="1" customWidth="1"/>
    <col min="10503" max="10503" width="3.625" style="1" customWidth="1"/>
    <col min="10504" max="10504" width="4.625" style="1" customWidth="1"/>
    <col min="10505" max="10505" width="30.625" style="1" customWidth="1"/>
    <col min="10506" max="10506" width="3.625" style="1" customWidth="1"/>
    <col min="10507" max="10507" width="10.625" style="1" customWidth="1"/>
    <col min="10508" max="10508" width="4.625" style="1" customWidth="1"/>
    <col min="10509" max="10509" width="7" style="1" customWidth="1"/>
    <col min="10510" max="10510" width="30.625" style="1" customWidth="1"/>
    <col min="10511" max="10511" width="4.75" style="1" customWidth="1"/>
    <col min="10512" max="10512" width="3.625" style="1" customWidth="1"/>
    <col min="10513" max="10513" width="4.625" style="1" customWidth="1"/>
    <col min="10514" max="10514" width="30.625" style="1" customWidth="1"/>
    <col min="10515" max="10752" width="9" style="1"/>
    <col min="10753" max="10753" width="3.625" style="1" customWidth="1"/>
    <col min="10754" max="10754" width="10.625" style="1" customWidth="1"/>
    <col min="10755" max="10755" width="4.625" style="1" customWidth="1"/>
    <col min="10756" max="10756" width="7.125" style="1" customWidth="1"/>
    <col min="10757" max="10757" width="30.625" style="1" customWidth="1"/>
    <col min="10758" max="10758" width="4.625" style="1" customWidth="1"/>
    <col min="10759" max="10759" width="3.625" style="1" customWidth="1"/>
    <col min="10760" max="10760" width="4.625" style="1" customWidth="1"/>
    <col min="10761" max="10761" width="30.625" style="1" customWidth="1"/>
    <col min="10762" max="10762" width="3.625" style="1" customWidth="1"/>
    <col min="10763" max="10763" width="10.625" style="1" customWidth="1"/>
    <col min="10764" max="10764" width="4.625" style="1" customWidth="1"/>
    <col min="10765" max="10765" width="7" style="1" customWidth="1"/>
    <col min="10766" max="10766" width="30.625" style="1" customWidth="1"/>
    <col min="10767" max="10767" width="4.75" style="1" customWidth="1"/>
    <col min="10768" max="10768" width="3.625" style="1" customWidth="1"/>
    <col min="10769" max="10769" width="4.625" style="1" customWidth="1"/>
    <col min="10770" max="10770" width="30.625" style="1" customWidth="1"/>
    <col min="10771" max="11008" width="9" style="1"/>
    <col min="11009" max="11009" width="3.625" style="1" customWidth="1"/>
    <col min="11010" max="11010" width="10.625" style="1" customWidth="1"/>
    <col min="11011" max="11011" width="4.625" style="1" customWidth="1"/>
    <col min="11012" max="11012" width="7.125" style="1" customWidth="1"/>
    <col min="11013" max="11013" width="30.625" style="1" customWidth="1"/>
    <col min="11014" max="11014" width="4.625" style="1" customWidth="1"/>
    <col min="11015" max="11015" width="3.625" style="1" customWidth="1"/>
    <col min="11016" max="11016" width="4.625" style="1" customWidth="1"/>
    <col min="11017" max="11017" width="30.625" style="1" customWidth="1"/>
    <col min="11018" max="11018" width="3.625" style="1" customWidth="1"/>
    <col min="11019" max="11019" width="10.625" style="1" customWidth="1"/>
    <col min="11020" max="11020" width="4.625" style="1" customWidth="1"/>
    <col min="11021" max="11021" width="7" style="1" customWidth="1"/>
    <col min="11022" max="11022" width="30.625" style="1" customWidth="1"/>
    <col min="11023" max="11023" width="4.75" style="1" customWidth="1"/>
    <col min="11024" max="11024" width="3.625" style="1" customWidth="1"/>
    <col min="11025" max="11025" width="4.625" style="1" customWidth="1"/>
    <col min="11026" max="11026" width="30.625" style="1" customWidth="1"/>
    <col min="11027" max="11264" width="9" style="1"/>
    <col min="11265" max="11265" width="3.625" style="1" customWidth="1"/>
    <col min="11266" max="11266" width="10.625" style="1" customWidth="1"/>
    <col min="11267" max="11267" width="4.625" style="1" customWidth="1"/>
    <col min="11268" max="11268" width="7.125" style="1" customWidth="1"/>
    <col min="11269" max="11269" width="30.625" style="1" customWidth="1"/>
    <col min="11270" max="11270" width="4.625" style="1" customWidth="1"/>
    <col min="11271" max="11271" width="3.625" style="1" customWidth="1"/>
    <col min="11272" max="11272" width="4.625" style="1" customWidth="1"/>
    <col min="11273" max="11273" width="30.625" style="1" customWidth="1"/>
    <col min="11274" max="11274" width="3.625" style="1" customWidth="1"/>
    <col min="11275" max="11275" width="10.625" style="1" customWidth="1"/>
    <col min="11276" max="11276" width="4.625" style="1" customWidth="1"/>
    <col min="11277" max="11277" width="7" style="1" customWidth="1"/>
    <col min="11278" max="11278" width="30.625" style="1" customWidth="1"/>
    <col min="11279" max="11279" width="4.75" style="1" customWidth="1"/>
    <col min="11280" max="11280" width="3.625" style="1" customWidth="1"/>
    <col min="11281" max="11281" width="4.625" style="1" customWidth="1"/>
    <col min="11282" max="11282" width="30.625" style="1" customWidth="1"/>
    <col min="11283" max="11520" width="9" style="1"/>
    <col min="11521" max="11521" width="3.625" style="1" customWidth="1"/>
    <col min="11522" max="11522" width="10.625" style="1" customWidth="1"/>
    <col min="11523" max="11523" width="4.625" style="1" customWidth="1"/>
    <col min="11524" max="11524" width="7.125" style="1" customWidth="1"/>
    <col min="11525" max="11525" width="30.625" style="1" customWidth="1"/>
    <col min="11526" max="11526" width="4.625" style="1" customWidth="1"/>
    <col min="11527" max="11527" width="3.625" style="1" customWidth="1"/>
    <col min="11528" max="11528" width="4.625" style="1" customWidth="1"/>
    <col min="11529" max="11529" width="30.625" style="1" customWidth="1"/>
    <col min="11530" max="11530" width="3.625" style="1" customWidth="1"/>
    <col min="11531" max="11531" width="10.625" style="1" customWidth="1"/>
    <col min="11532" max="11532" width="4.625" style="1" customWidth="1"/>
    <col min="11533" max="11533" width="7" style="1" customWidth="1"/>
    <col min="11534" max="11534" width="30.625" style="1" customWidth="1"/>
    <col min="11535" max="11535" width="4.75" style="1" customWidth="1"/>
    <col min="11536" max="11536" width="3.625" style="1" customWidth="1"/>
    <col min="11537" max="11537" width="4.625" style="1" customWidth="1"/>
    <col min="11538" max="11538" width="30.625" style="1" customWidth="1"/>
    <col min="11539" max="11776" width="9" style="1"/>
    <col min="11777" max="11777" width="3.625" style="1" customWidth="1"/>
    <col min="11778" max="11778" width="10.625" style="1" customWidth="1"/>
    <col min="11779" max="11779" width="4.625" style="1" customWidth="1"/>
    <col min="11780" max="11780" width="7.125" style="1" customWidth="1"/>
    <col min="11781" max="11781" width="30.625" style="1" customWidth="1"/>
    <col min="11782" max="11782" width="4.625" style="1" customWidth="1"/>
    <col min="11783" max="11783" width="3.625" style="1" customWidth="1"/>
    <col min="11784" max="11784" width="4.625" style="1" customWidth="1"/>
    <col min="11785" max="11785" width="30.625" style="1" customWidth="1"/>
    <col min="11786" max="11786" width="3.625" style="1" customWidth="1"/>
    <col min="11787" max="11787" width="10.625" style="1" customWidth="1"/>
    <col min="11788" max="11788" width="4.625" style="1" customWidth="1"/>
    <col min="11789" max="11789" width="7" style="1" customWidth="1"/>
    <col min="11790" max="11790" width="30.625" style="1" customWidth="1"/>
    <col min="11791" max="11791" width="4.75" style="1" customWidth="1"/>
    <col min="11792" max="11792" width="3.625" style="1" customWidth="1"/>
    <col min="11793" max="11793" width="4.625" style="1" customWidth="1"/>
    <col min="11794" max="11794" width="30.625" style="1" customWidth="1"/>
    <col min="11795" max="12032" width="9" style="1"/>
    <col min="12033" max="12033" width="3.625" style="1" customWidth="1"/>
    <col min="12034" max="12034" width="10.625" style="1" customWidth="1"/>
    <col min="12035" max="12035" width="4.625" style="1" customWidth="1"/>
    <col min="12036" max="12036" width="7.125" style="1" customWidth="1"/>
    <col min="12037" max="12037" width="30.625" style="1" customWidth="1"/>
    <col min="12038" max="12038" width="4.625" style="1" customWidth="1"/>
    <col min="12039" max="12039" width="3.625" style="1" customWidth="1"/>
    <col min="12040" max="12040" width="4.625" style="1" customWidth="1"/>
    <col min="12041" max="12041" width="30.625" style="1" customWidth="1"/>
    <col min="12042" max="12042" width="3.625" style="1" customWidth="1"/>
    <col min="12043" max="12043" width="10.625" style="1" customWidth="1"/>
    <col min="12044" max="12044" width="4.625" style="1" customWidth="1"/>
    <col min="12045" max="12045" width="7" style="1" customWidth="1"/>
    <col min="12046" max="12046" width="30.625" style="1" customWidth="1"/>
    <col min="12047" max="12047" width="4.75" style="1" customWidth="1"/>
    <col min="12048" max="12048" width="3.625" style="1" customWidth="1"/>
    <col min="12049" max="12049" width="4.625" style="1" customWidth="1"/>
    <col min="12050" max="12050" width="30.625" style="1" customWidth="1"/>
    <col min="12051" max="12288" width="9" style="1"/>
    <col min="12289" max="12289" width="3.625" style="1" customWidth="1"/>
    <col min="12290" max="12290" width="10.625" style="1" customWidth="1"/>
    <col min="12291" max="12291" width="4.625" style="1" customWidth="1"/>
    <col min="12292" max="12292" width="7.125" style="1" customWidth="1"/>
    <col min="12293" max="12293" width="30.625" style="1" customWidth="1"/>
    <col min="12294" max="12294" width="4.625" style="1" customWidth="1"/>
    <col min="12295" max="12295" width="3.625" style="1" customWidth="1"/>
    <col min="12296" max="12296" width="4.625" style="1" customWidth="1"/>
    <col min="12297" max="12297" width="30.625" style="1" customWidth="1"/>
    <col min="12298" max="12298" width="3.625" style="1" customWidth="1"/>
    <col min="12299" max="12299" width="10.625" style="1" customWidth="1"/>
    <col min="12300" max="12300" width="4.625" style="1" customWidth="1"/>
    <col min="12301" max="12301" width="7" style="1" customWidth="1"/>
    <col min="12302" max="12302" width="30.625" style="1" customWidth="1"/>
    <col min="12303" max="12303" width="4.75" style="1" customWidth="1"/>
    <col min="12304" max="12304" width="3.625" style="1" customWidth="1"/>
    <col min="12305" max="12305" width="4.625" style="1" customWidth="1"/>
    <col min="12306" max="12306" width="30.625" style="1" customWidth="1"/>
    <col min="12307" max="12544" width="9" style="1"/>
    <col min="12545" max="12545" width="3.625" style="1" customWidth="1"/>
    <col min="12546" max="12546" width="10.625" style="1" customWidth="1"/>
    <col min="12547" max="12547" width="4.625" style="1" customWidth="1"/>
    <col min="12548" max="12548" width="7.125" style="1" customWidth="1"/>
    <col min="12549" max="12549" width="30.625" style="1" customWidth="1"/>
    <col min="12550" max="12550" width="4.625" style="1" customWidth="1"/>
    <col min="12551" max="12551" width="3.625" style="1" customWidth="1"/>
    <col min="12552" max="12552" width="4.625" style="1" customWidth="1"/>
    <col min="12553" max="12553" width="30.625" style="1" customWidth="1"/>
    <col min="12554" max="12554" width="3.625" style="1" customWidth="1"/>
    <col min="12555" max="12555" width="10.625" style="1" customWidth="1"/>
    <col min="12556" max="12556" width="4.625" style="1" customWidth="1"/>
    <col min="12557" max="12557" width="7" style="1" customWidth="1"/>
    <col min="12558" max="12558" width="30.625" style="1" customWidth="1"/>
    <col min="12559" max="12559" width="4.75" style="1" customWidth="1"/>
    <col min="12560" max="12560" width="3.625" style="1" customWidth="1"/>
    <col min="12561" max="12561" width="4.625" style="1" customWidth="1"/>
    <col min="12562" max="12562" width="30.625" style="1" customWidth="1"/>
    <col min="12563" max="12800" width="9" style="1"/>
    <col min="12801" max="12801" width="3.625" style="1" customWidth="1"/>
    <col min="12802" max="12802" width="10.625" style="1" customWidth="1"/>
    <col min="12803" max="12803" width="4.625" style="1" customWidth="1"/>
    <col min="12804" max="12804" width="7.125" style="1" customWidth="1"/>
    <col min="12805" max="12805" width="30.625" style="1" customWidth="1"/>
    <col min="12806" max="12806" width="4.625" style="1" customWidth="1"/>
    <col min="12807" max="12807" width="3.625" style="1" customWidth="1"/>
    <col min="12808" max="12808" width="4.625" style="1" customWidth="1"/>
    <col min="12809" max="12809" width="30.625" style="1" customWidth="1"/>
    <col min="12810" max="12810" width="3.625" style="1" customWidth="1"/>
    <col min="12811" max="12811" width="10.625" style="1" customWidth="1"/>
    <col min="12812" max="12812" width="4.625" style="1" customWidth="1"/>
    <col min="12813" max="12813" width="7" style="1" customWidth="1"/>
    <col min="12814" max="12814" width="30.625" style="1" customWidth="1"/>
    <col min="12815" max="12815" width="4.75" style="1" customWidth="1"/>
    <col min="12816" max="12816" width="3.625" style="1" customWidth="1"/>
    <col min="12817" max="12817" width="4.625" style="1" customWidth="1"/>
    <col min="12818" max="12818" width="30.625" style="1" customWidth="1"/>
    <col min="12819" max="13056" width="9" style="1"/>
    <col min="13057" max="13057" width="3.625" style="1" customWidth="1"/>
    <col min="13058" max="13058" width="10.625" style="1" customWidth="1"/>
    <col min="13059" max="13059" width="4.625" style="1" customWidth="1"/>
    <col min="13060" max="13060" width="7.125" style="1" customWidth="1"/>
    <col min="13061" max="13061" width="30.625" style="1" customWidth="1"/>
    <col min="13062" max="13062" width="4.625" style="1" customWidth="1"/>
    <col min="13063" max="13063" width="3.625" style="1" customWidth="1"/>
    <col min="13064" max="13064" width="4.625" style="1" customWidth="1"/>
    <col min="13065" max="13065" width="30.625" style="1" customWidth="1"/>
    <col min="13066" max="13066" width="3.625" style="1" customWidth="1"/>
    <col min="13067" max="13067" width="10.625" style="1" customWidth="1"/>
    <col min="13068" max="13068" width="4.625" style="1" customWidth="1"/>
    <col min="13069" max="13069" width="7" style="1" customWidth="1"/>
    <col min="13070" max="13070" width="30.625" style="1" customWidth="1"/>
    <col min="13071" max="13071" width="4.75" style="1" customWidth="1"/>
    <col min="13072" max="13072" width="3.625" style="1" customWidth="1"/>
    <col min="13073" max="13073" width="4.625" style="1" customWidth="1"/>
    <col min="13074" max="13074" width="30.625" style="1" customWidth="1"/>
    <col min="13075" max="13312" width="9" style="1"/>
    <col min="13313" max="13313" width="3.625" style="1" customWidth="1"/>
    <col min="13314" max="13314" width="10.625" style="1" customWidth="1"/>
    <col min="13315" max="13315" width="4.625" style="1" customWidth="1"/>
    <col min="13316" max="13316" width="7.125" style="1" customWidth="1"/>
    <col min="13317" max="13317" width="30.625" style="1" customWidth="1"/>
    <col min="13318" max="13318" width="4.625" style="1" customWidth="1"/>
    <col min="13319" max="13319" width="3.625" style="1" customWidth="1"/>
    <col min="13320" max="13320" width="4.625" style="1" customWidth="1"/>
    <col min="13321" max="13321" width="30.625" style="1" customWidth="1"/>
    <col min="13322" max="13322" width="3.625" style="1" customWidth="1"/>
    <col min="13323" max="13323" width="10.625" style="1" customWidth="1"/>
    <col min="13324" max="13324" width="4.625" style="1" customWidth="1"/>
    <col min="13325" max="13325" width="7" style="1" customWidth="1"/>
    <col min="13326" max="13326" width="30.625" style="1" customWidth="1"/>
    <col min="13327" max="13327" width="4.75" style="1" customWidth="1"/>
    <col min="13328" max="13328" width="3.625" style="1" customWidth="1"/>
    <col min="13329" max="13329" width="4.625" style="1" customWidth="1"/>
    <col min="13330" max="13330" width="30.625" style="1" customWidth="1"/>
    <col min="13331" max="13568" width="9" style="1"/>
    <col min="13569" max="13569" width="3.625" style="1" customWidth="1"/>
    <col min="13570" max="13570" width="10.625" style="1" customWidth="1"/>
    <col min="13571" max="13571" width="4.625" style="1" customWidth="1"/>
    <col min="13572" max="13572" width="7.125" style="1" customWidth="1"/>
    <col min="13573" max="13573" width="30.625" style="1" customWidth="1"/>
    <col min="13574" max="13574" width="4.625" style="1" customWidth="1"/>
    <col min="13575" max="13575" width="3.625" style="1" customWidth="1"/>
    <col min="13576" max="13576" width="4.625" style="1" customWidth="1"/>
    <col min="13577" max="13577" width="30.625" style="1" customWidth="1"/>
    <col min="13578" max="13578" width="3.625" style="1" customWidth="1"/>
    <col min="13579" max="13579" width="10.625" style="1" customWidth="1"/>
    <col min="13580" max="13580" width="4.625" style="1" customWidth="1"/>
    <col min="13581" max="13581" width="7" style="1" customWidth="1"/>
    <col min="13582" max="13582" width="30.625" style="1" customWidth="1"/>
    <col min="13583" max="13583" width="4.75" style="1" customWidth="1"/>
    <col min="13584" max="13584" width="3.625" style="1" customWidth="1"/>
    <col min="13585" max="13585" width="4.625" style="1" customWidth="1"/>
    <col min="13586" max="13586" width="30.625" style="1" customWidth="1"/>
    <col min="13587" max="13824" width="9" style="1"/>
    <col min="13825" max="13825" width="3.625" style="1" customWidth="1"/>
    <col min="13826" max="13826" width="10.625" style="1" customWidth="1"/>
    <col min="13827" max="13827" width="4.625" style="1" customWidth="1"/>
    <col min="13828" max="13828" width="7.125" style="1" customWidth="1"/>
    <col min="13829" max="13829" width="30.625" style="1" customWidth="1"/>
    <col min="13830" max="13830" width="4.625" style="1" customWidth="1"/>
    <col min="13831" max="13831" width="3.625" style="1" customWidth="1"/>
    <col min="13832" max="13832" width="4.625" style="1" customWidth="1"/>
    <col min="13833" max="13833" width="30.625" style="1" customWidth="1"/>
    <col min="13834" max="13834" width="3.625" style="1" customWidth="1"/>
    <col min="13835" max="13835" width="10.625" style="1" customWidth="1"/>
    <col min="13836" max="13836" width="4.625" style="1" customWidth="1"/>
    <col min="13837" max="13837" width="7" style="1" customWidth="1"/>
    <col min="13838" max="13838" width="30.625" style="1" customWidth="1"/>
    <col min="13839" max="13839" width="4.75" style="1" customWidth="1"/>
    <col min="13840" max="13840" width="3.625" style="1" customWidth="1"/>
    <col min="13841" max="13841" width="4.625" style="1" customWidth="1"/>
    <col min="13842" max="13842" width="30.625" style="1" customWidth="1"/>
    <col min="13843" max="14080" width="9" style="1"/>
    <col min="14081" max="14081" width="3.625" style="1" customWidth="1"/>
    <col min="14082" max="14082" width="10.625" style="1" customWidth="1"/>
    <col min="14083" max="14083" width="4.625" style="1" customWidth="1"/>
    <col min="14084" max="14084" width="7.125" style="1" customWidth="1"/>
    <col min="14085" max="14085" width="30.625" style="1" customWidth="1"/>
    <col min="14086" max="14086" width="4.625" style="1" customWidth="1"/>
    <col min="14087" max="14087" width="3.625" style="1" customWidth="1"/>
    <col min="14088" max="14088" width="4.625" style="1" customWidth="1"/>
    <col min="14089" max="14089" width="30.625" style="1" customWidth="1"/>
    <col min="14090" max="14090" width="3.625" style="1" customWidth="1"/>
    <col min="14091" max="14091" width="10.625" style="1" customWidth="1"/>
    <col min="14092" max="14092" width="4.625" style="1" customWidth="1"/>
    <col min="14093" max="14093" width="7" style="1" customWidth="1"/>
    <col min="14094" max="14094" width="30.625" style="1" customWidth="1"/>
    <col min="14095" max="14095" width="4.75" style="1" customWidth="1"/>
    <col min="14096" max="14096" width="3.625" style="1" customWidth="1"/>
    <col min="14097" max="14097" width="4.625" style="1" customWidth="1"/>
    <col min="14098" max="14098" width="30.625" style="1" customWidth="1"/>
    <col min="14099" max="14336" width="9" style="1"/>
    <col min="14337" max="14337" width="3.625" style="1" customWidth="1"/>
    <col min="14338" max="14338" width="10.625" style="1" customWidth="1"/>
    <col min="14339" max="14339" width="4.625" style="1" customWidth="1"/>
    <col min="14340" max="14340" width="7.125" style="1" customWidth="1"/>
    <col min="14341" max="14341" width="30.625" style="1" customWidth="1"/>
    <col min="14342" max="14342" width="4.625" style="1" customWidth="1"/>
    <col min="14343" max="14343" width="3.625" style="1" customWidth="1"/>
    <col min="14344" max="14344" width="4.625" style="1" customWidth="1"/>
    <col min="14345" max="14345" width="30.625" style="1" customWidth="1"/>
    <col min="14346" max="14346" width="3.625" style="1" customWidth="1"/>
    <col min="14347" max="14347" width="10.625" style="1" customWidth="1"/>
    <col min="14348" max="14348" width="4.625" style="1" customWidth="1"/>
    <col min="14349" max="14349" width="7" style="1" customWidth="1"/>
    <col min="14350" max="14350" width="30.625" style="1" customWidth="1"/>
    <col min="14351" max="14351" width="4.75" style="1" customWidth="1"/>
    <col min="14352" max="14352" width="3.625" style="1" customWidth="1"/>
    <col min="14353" max="14353" width="4.625" style="1" customWidth="1"/>
    <col min="14354" max="14354" width="30.625" style="1" customWidth="1"/>
    <col min="14355" max="14592" width="9" style="1"/>
    <col min="14593" max="14593" width="3.625" style="1" customWidth="1"/>
    <col min="14594" max="14594" width="10.625" style="1" customWidth="1"/>
    <col min="14595" max="14595" width="4.625" style="1" customWidth="1"/>
    <col min="14596" max="14596" width="7.125" style="1" customWidth="1"/>
    <col min="14597" max="14597" width="30.625" style="1" customWidth="1"/>
    <col min="14598" max="14598" width="4.625" style="1" customWidth="1"/>
    <col min="14599" max="14599" width="3.625" style="1" customWidth="1"/>
    <col min="14600" max="14600" width="4.625" style="1" customWidth="1"/>
    <col min="14601" max="14601" width="30.625" style="1" customWidth="1"/>
    <col min="14602" max="14602" width="3.625" style="1" customWidth="1"/>
    <col min="14603" max="14603" width="10.625" style="1" customWidth="1"/>
    <col min="14604" max="14604" width="4.625" style="1" customWidth="1"/>
    <col min="14605" max="14605" width="7" style="1" customWidth="1"/>
    <col min="14606" max="14606" width="30.625" style="1" customWidth="1"/>
    <col min="14607" max="14607" width="4.75" style="1" customWidth="1"/>
    <col min="14608" max="14608" width="3.625" style="1" customWidth="1"/>
    <col min="14609" max="14609" width="4.625" style="1" customWidth="1"/>
    <col min="14610" max="14610" width="30.625" style="1" customWidth="1"/>
    <col min="14611" max="14848" width="9" style="1"/>
    <col min="14849" max="14849" width="3.625" style="1" customWidth="1"/>
    <col min="14850" max="14850" width="10.625" style="1" customWidth="1"/>
    <col min="14851" max="14851" width="4.625" style="1" customWidth="1"/>
    <col min="14852" max="14852" width="7.125" style="1" customWidth="1"/>
    <col min="14853" max="14853" width="30.625" style="1" customWidth="1"/>
    <col min="14854" max="14854" width="4.625" style="1" customWidth="1"/>
    <col min="14855" max="14855" width="3.625" style="1" customWidth="1"/>
    <col min="14856" max="14856" width="4.625" style="1" customWidth="1"/>
    <col min="14857" max="14857" width="30.625" style="1" customWidth="1"/>
    <col min="14858" max="14858" width="3.625" style="1" customWidth="1"/>
    <col min="14859" max="14859" width="10.625" style="1" customWidth="1"/>
    <col min="14860" max="14860" width="4.625" style="1" customWidth="1"/>
    <col min="14861" max="14861" width="7" style="1" customWidth="1"/>
    <col min="14862" max="14862" width="30.625" style="1" customWidth="1"/>
    <col min="14863" max="14863" width="4.75" style="1" customWidth="1"/>
    <col min="14864" max="14864" width="3.625" style="1" customWidth="1"/>
    <col min="14865" max="14865" width="4.625" style="1" customWidth="1"/>
    <col min="14866" max="14866" width="30.625" style="1" customWidth="1"/>
    <col min="14867" max="15104" width="9" style="1"/>
    <col min="15105" max="15105" width="3.625" style="1" customWidth="1"/>
    <col min="15106" max="15106" width="10.625" style="1" customWidth="1"/>
    <col min="15107" max="15107" width="4.625" style="1" customWidth="1"/>
    <col min="15108" max="15108" width="7.125" style="1" customWidth="1"/>
    <col min="15109" max="15109" width="30.625" style="1" customWidth="1"/>
    <col min="15110" max="15110" width="4.625" style="1" customWidth="1"/>
    <col min="15111" max="15111" width="3.625" style="1" customWidth="1"/>
    <col min="15112" max="15112" width="4.625" style="1" customWidth="1"/>
    <col min="15113" max="15113" width="30.625" style="1" customWidth="1"/>
    <col min="15114" max="15114" width="3.625" style="1" customWidth="1"/>
    <col min="15115" max="15115" width="10.625" style="1" customWidth="1"/>
    <col min="15116" max="15116" width="4.625" style="1" customWidth="1"/>
    <col min="15117" max="15117" width="7" style="1" customWidth="1"/>
    <col min="15118" max="15118" width="30.625" style="1" customWidth="1"/>
    <col min="15119" max="15119" width="4.75" style="1" customWidth="1"/>
    <col min="15120" max="15120" width="3.625" style="1" customWidth="1"/>
    <col min="15121" max="15121" width="4.625" style="1" customWidth="1"/>
    <col min="15122" max="15122" width="30.625" style="1" customWidth="1"/>
    <col min="15123" max="15360" width="9" style="1"/>
    <col min="15361" max="15361" width="3.625" style="1" customWidth="1"/>
    <col min="15362" max="15362" width="10.625" style="1" customWidth="1"/>
    <col min="15363" max="15363" width="4.625" style="1" customWidth="1"/>
    <col min="15364" max="15364" width="7.125" style="1" customWidth="1"/>
    <col min="15365" max="15365" width="30.625" style="1" customWidth="1"/>
    <col min="15366" max="15366" width="4.625" style="1" customWidth="1"/>
    <col min="15367" max="15367" width="3.625" style="1" customWidth="1"/>
    <col min="15368" max="15368" width="4.625" style="1" customWidth="1"/>
    <col min="15369" max="15369" width="30.625" style="1" customWidth="1"/>
    <col min="15370" max="15370" width="3.625" style="1" customWidth="1"/>
    <col min="15371" max="15371" width="10.625" style="1" customWidth="1"/>
    <col min="15372" max="15372" width="4.625" style="1" customWidth="1"/>
    <col min="15373" max="15373" width="7" style="1" customWidth="1"/>
    <col min="15374" max="15374" width="30.625" style="1" customWidth="1"/>
    <col min="15375" max="15375" width="4.75" style="1" customWidth="1"/>
    <col min="15376" max="15376" width="3.625" style="1" customWidth="1"/>
    <col min="15377" max="15377" width="4.625" style="1" customWidth="1"/>
    <col min="15378" max="15378" width="30.625" style="1" customWidth="1"/>
    <col min="15379" max="15616" width="9" style="1"/>
    <col min="15617" max="15617" width="3.625" style="1" customWidth="1"/>
    <col min="15618" max="15618" width="10.625" style="1" customWidth="1"/>
    <col min="15619" max="15619" width="4.625" style="1" customWidth="1"/>
    <col min="15620" max="15620" width="7.125" style="1" customWidth="1"/>
    <col min="15621" max="15621" width="30.625" style="1" customWidth="1"/>
    <col min="15622" max="15622" width="4.625" style="1" customWidth="1"/>
    <col min="15623" max="15623" width="3.625" style="1" customWidth="1"/>
    <col min="15624" max="15624" width="4.625" style="1" customWidth="1"/>
    <col min="15625" max="15625" width="30.625" style="1" customWidth="1"/>
    <col min="15626" max="15626" width="3.625" style="1" customWidth="1"/>
    <col min="15627" max="15627" width="10.625" style="1" customWidth="1"/>
    <col min="15628" max="15628" width="4.625" style="1" customWidth="1"/>
    <col min="15629" max="15629" width="7" style="1" customWidth="1"/>
    <col min="15630" max="15630" width="30.625" style="1" customWidth="1"/>
    <col min="15631" max="15631" width="4.75" style="1" customWidth="1"/>
    <col min="15632" max="15632" width="3.625" style="1" customWidth="1"/>
    <col min="15633" max="15633" width="4.625" style="1" customWidth="1"/>
    <col min="15634" max="15634" width="30.625" style="1" customWidth="1"/>
    <col min="15635" max="15872" width="9" style="1"/>
    <col min="15873" max="15873" width="3.625" style="1" customWidth="1"/>
    <col min="15874" max="15874" width="10.625" style="1" customWidth="1"/>
    <col min="15875" max="15875" width="4.625" style="1" customWidth="1"/>
    <col min="15876" max="15876" width="7.125" style="1" customWidth="1"/>
    <col min="15877" max="15877" width="30.625" style="1" customWidth="1"/>
    <col min="15878" max="15878" width="4.625" style="1" customWidth="1"/>
    <col min="15879" max="15879" width="3.625" style="1" customWidth="1"/>
    <col min="15880" max="15880" width="4.625" style="1" customWidth="1"/>
    <col min="15881" max="15881" width="30.625" style="1" customWidth="1"/>
    <col min="15882" max="15882" width="3.625" style="1" customWidth="1"/>
    <col min="15883" max="15883" width="10.625" style="1" customWidth="1"/>
    <col min="15884" max="15884" width="4.625" style="1" customWidth="1"/>
    <col min="15885" max="15885" width="7" style="1" customWidth="1"/>
    <col min="15886" max="15886" width="30.625" style="1" customWidth="1"/>
    <col min="15887" max="15887" width="4.75" style="1" customWidth="1"/>
    <col min="15888" max="15888" width="3.625" style="1" customWidth="1"/>
    <col min="15889" max="15889" width="4.625" style="1" customWidth="1"/>
    <col min="15890" max="15890" width="30.625" style="1" customWidth="1"/>
    <col min="15891" max="16128" width="9" style="1"/>
    <col min="16129" max="16129" width="3.625" style="1" customWidth="1"/>
    <col min="16130" max="16130" width="10.625" style="1" customWidth="1"/>
    <col min="16131" max="16131" width="4.625" style="1" customWidth="1"/>
    <col min="16132" max="16132" width="7.125" style="1" customWidth="1"/>
    <col min="16133" max="16133" width="30.625" style="1" customWidth="1"/>
    <col min="16134" max="16134" width="4.625" style="1" customWidth="1"/>
    <col min="16135" max="16135" width="3.625" style="1" customWidth="1"/>
    <col min="16136" max="16136" width="4.625" style="1" customWidth="1"/>
    <col min="16137" max="16137" width="30.625" style="1" customWidth="1"/>
    <col min="16138" max="16138" width="3.625" style="1" customWidth="1"/>
    <col min="16139" max="16139" width="10.625" style="1" customWidth="1"/>
    <col min="16140" max="16140" width="4.625" style="1" customWidth="1"/>
    <col min="16141" max="16141" width="7" style="1" customWidth="1"/>
    <col min="16142" max="16142" width="30.625" style="1" customWidth="1"/>
    <col min="16143" max="16143" width="4.75" style="1" customWidth="1"/>
    <col min="16144" max="16144" width="3.625" style="1" customWidth="1"/>
    <col min="16145" max="16145" width="4.625" style="1" customWidth="1"/>
    <col min="16146" max="16146" width="30.625" style="1" customWidth="1"/>
    <col min="16147" max="16384" width="9" style="1"/>
  </cols>
  <sheetData>
    <row r="1" spans="2:18" ht="40.5" customHeight="1">
      <c r="B1" s="95" t="s">
        <v>29</v>
      </c>
      <c r="C1" s="95"/>
      <c r="D1" s="95"/>
      <c r="E1" s="95"/>
      <c r="F1" s="95"/>
      <c r="G1" s="95"/>
      <c r="H1" s="95"/>
      <c r="I1" s="95"/>
      <c r="K1" s="95" t="s">
        <v>29</v>
      </c>
      <c r="L1" s="95"/>
      <c r="M1" s="95"/>
      <c r="N1" s="95"/>
      <c r="O1" s="95"/>
      <c r="P1" s="95"/>
      <c r="Q1" s="95"/>
      <c r="R1" s="95"/>
    </row>
    <row r="2" spans="2:18" ht="11.25" customHeight="1">
      <c r="B2" s="15"/>
      <c r="C2" s="16"/>
      <c r="D2" s="16"/>
      <c r="E2" s="16"/>
      <c r="F2" s="16"/>
      <c r="G2" s="16"/>
      <c r="H2" s="16"/>
      <c r="I2" s="16"/>
      <c r="K2" s="15"/>
      <c r="L2" s="16"/>
      <c r="M2" s="16"/>
      <c r="N2" s="16"/>
      <c r="O2" s="16"/>
      <c r="P2" s="16"/>
      <c r="Q2" s="16"/>
      <c r="R2" s="16"/>
    </row>
    <row r="3" spans="2:18" ht="24" customHeight="1">
      <c r="B3" s="96" t="s">
        <v>27</v>
      </c>
      <c r="C3" s="97"/>
      <c r="D3" s="97"/>
      <c r="E3" s="97"/>
      <c r="F3" s="97"/>
      <c r="G3" s="97"/>
      <c r="H3" s="97"/>
      <c r="I3" s="97"/>
      <c r="K3" s="96" t="s">
        <v>158</v>
      </c>
      <c r="L3" s="97"/>
      <c r="M3" s="97"/>
      <c r="N3" s="97"/>
      <c r="O3" s="97"/>
      <c r="P3" s="97"/>
      <c r="Q3" s="97"/>
      <c r="R3" s="97"/>
    </row>
    <row r="4" spans="2:18" ht="11.25" customHeight="1"/>
    <row r="5" spans="2:18" ht="32.25" customHeight="1">
      <c r="B5" s="98" t="s">
        <v>0</v>
      </c>
      <c r="C5" s="99"/>
      <c r="D5" s="2" t="s">
        <v>1</v>
      </c>
      <c r="E5" s="20" t="s">
        <v>2</v>
      </c>
      <c r="F5" s="94" t="s">
        <v>3</v>
      </c>
      <c r="G5" s="94"/>
      <c r="H5" s="94"/>
      <c r="I5" s="20" t="s">
        <v>4</v>
      </c>
      <c r="K5" s="100" t="s">
        <v>0</v>
      </c>
      <c r="L5" s="99"/>
      <c r="M5" s="2" t="s">
        <v>1</v>
      </c>
      <c r="N5" s="20" t="s">
        <v>2</v>
      </c>
      <c r="O5" s="100" t="s">
        <v>3</v>
      </c>
      <c r="P5" s="101"/>
      <c r="Q5" s="102"/>
      <c r="R5" s="20" t="s">
        <v>4</v>
      </c>
    </row>
    <row r="6" spans="2:18" ht="18.75" customHeight="1">
      <c r="B6" s="93" t="s">
        <v>5</v>
      </c>
      <c r="C6" s="71">
        <v>1</v>
      </c>
      <c r="D6" s="72">
        <v>0.3888888888888889</v>
      </c>
      <c r="E6" s="73" t="s">
        <v>59</v>
      </c>
      <c r="F6" s="3">
        <v>4</v>
      </c>
      <c r="G6" s="69" t="s">
        <v>6</v>
      </c>
      <c r="H6" s="3">
        <v>8</v>
      </c>
      <c r="I6" s="73" t="s">
        <v>36</v>
      </c>
      <c r="K6" s="93" t="s">
        <v>5</v>
      </c>
      <c r="L6" s="71">
        <v>1</v>
      </c>
      <c r="M6" s="72">
        <v>0.3888888888888889</v>
      </c>
      <c r="N6" s="73" t="s">
        <v>60</v>
      </c>
      <c r="O6" s="3">
        <v>5</v>
      </c>
      <c r="P6" s="69" t="s">
        <v>6</v>
      </c>
      <c r="Q6" s="3">
        <v>8</v>
      </c>
      <c r="R6" s="73" t="s">
        <v>23</v>
      </c>
    </row>
    <row r="7" spans="2:18" ht="18.75" customHeight="1">
      <c r="B7" s="93"/>
      <c r="C7" s="71">
        <v>2</v>
      </c>
      <c r="D7" s="72">
        <v>0.39583333333333331</v>
      </c>
      <c r="E7" s="73" t="s">
        <v>25</v>
      </c>
      <c r="F7" s="3">
        <v>9</v>
      </c>
      <c r="G7" s="69" t="s">
        <v>19</v>
      </c>
      <c r="H7" s="3">
        <v>9</v>
      </c>
      <c r="I7" s="73" t="s">
        <v>21</v>
      </c>
      <c r="K7" s="93"/>
      <c r="L7" s="71">
        <v>2</v>
      </c>
      <c r="M7" s="72">
        <v>0.39583333333333331</v>
      </c>
      <c r="N7" s="73" t="s">
        <v>22</v>
      </c>
      <c r="O7" s="3">
        <v>2</v>
      </c>
      <c r="P7" s="69" t="s">
        <v>19</v>
      </c>
      <c r="Q7" s="3">
        <v>10</v>
      </c>
      <c r="R7" s="73" t="s">
        <v>17</v>
      </c>
    </row>
    <row r="8" spans="2:18" ht="18.75" customHeight="1">
      <c r="B8" s="93"/>
      <c r="C8" s="71">
        <v>3</v>
      </c>
      <c r="D8" s="72">
        <v>0.40277777777777801</v>
      </c>
      <c r="E8" s="73" t="s">
        <v>43</v>
      </c>
      <c r="F8" s="3">
        <v>6</v>
      </c>
      <c r="G8" s="69" t="s">
        <v>19</v>
      </c>
      <c r="H8" s="3">
        <v>4</v>
      </c>
      <c r="I8" s="73" t="s">
        <v>42</v>
      </c>
      <c r="K8" s="93"/>
      <c r="L8" s="71">
        <v>3</v>
      </c>
      <c r="M8" s="72">
        <v>0.40277777777777801</v>
      </c>
      <c r="N8" s="73" t="s">
        <v>24</v>
      </c>
      <c r="O8" s="3">
        <v>8</v>
      </c>
      <c r="P8" s="69" t="s">
        <v>19</v>
      </c>
      <c r="Q8" s="3">
        <v>6</v>
      </c>
      <c r="R8" s="73" t="s">
        <v>18</v>
      </c>
    </row>
    <row r="9" spans="2:18" ht="18.75" customHeight="1">
      <c r="B9" s="93"/>
      <c r="C9" s="71">
        <v>4</v>
      </c>
      <c r="D9" s="72">
        <v>0.40972222222222199</v>
      </c>
      <c r="E9" s="73" t="s">
        <v>44</v>
      </c>
      <c r="F9" s="3">
        <v>10</v>
      </c>
      <c r="G9" s="69" t="s">
        <v>19</v>
      </c>
      <c r="H9" s="3">
        <v>3</v>
      </c>
      <c r="I9" s="73" t="s">
        <v>45</v>
      </c>
      <c r="K9" s="93"/>
      <c r="L9" s="71">
        <v>4</v>
      </c>
      <c r="M9" s="72">
        <v>0.40972222222222199</v>
      </c>
      <c r="N9" s="73" t="s">
        <v>46</v>
      </c>
      <c r="O9" s="3">
        <v>3</v>
      </c>
      <c r="P9" s="69" t="s">
        <v>19</v>
      </c>
      <c r="Q9" s="3">
        <v>4</v>
      </c>
      <c r="R9" s="73" t="s">
        <v>47</v>
      </c>
    </row>
    <row r="10" spans="2:18" ht="18.75" customHeight="1">
      <c r="B10" s="93"/>
      <c r="C10" s="21">
        <v>5</v>
      </c>
      <c r="D10" s="22">
        <v>0.41666666666666702</v>
      </c>
      <c r="E10" s="28" t="s">
        <v>53</v>
      </c>
      <c r="F10" s="23">
        <v>6</v>
      </c>
      <c r="G10" s="17" t="s">
        <v>19</v>
      </c>
      <c r="H10" s="23">
        <v>4</v>
      </c>
      <c r="I10" s="28" t="s">
        <v>208</v>
      </c>
      <c r="K10" s="93"/>
      <c r="L10" s="21">
        <v>5</v>
      </c>
      <c r="M10" s="22">
        <v>0.41666666666666702</v>
      </c>
      <c r="N10" s="28" t="s">
        <v>56</v>
      </c>
      <c r="O10" s="23">
        <v>3</v>
      </c>
      <c r="P10" s="17" t="s">
        <v>19</v>
      </c>
      <c r="Q10" s="23">
        <v>7</v>
      </c>
      <c r="R10" s="28" t="s">
        <v>57</v>
      </c>
    </row>
    <row r="11" spans="2:18" ht="18.75" customHeight="1">
      <c r="B11" s="93"/>
      <c r="C11" s="24">
        <v>6</v>
      </c>
      <c r="D11" s="25">
        <v>0.42361111111111099</v>
      </c>
      <c r="E11" s="29" t="s">
        <v>49</v>
      </c>
      <c r="F11" s="26">
        <v>5</v>
      </c>
      <c r="G11" s="27" t="s">
        <v>19</v>
      </c>
      <c r="H11" s="26">
        <v>3</v>
      </c>
      <c r="I11" s="29" t="s">
        <v>48</v>
      </c>
      <c r="K11" s="93"/>
      <c r="L11" s="24">
        <v>6</v>
      </c>
      <c r="M11" s="25">
        <v>0.42361111111111099</v>
      </c>
      <c r="N11" s="29" t="s">
        <v>156</v>
      </c>
      <c r="O11" s="26">
        <v>4</v>
      </c>
      <c r="P11" s="27" t="s">
        <v>19</v>
      </c>
      <c r="Q11" s="26">
        <v>1</v>
      </c>
      <c r="R11" s="29" t="s">
        <v>50</v>
      </c>
    </row>
    <row r="12" spans="2:18" ht="18.75" customHeight="1">
      <c r="B12" s="93"/>
      <c r="C12" s="71">
        <v>7</v>
      </c>
      <c r="D12" s="72">
        <v>0.43055555555555503</v>
      </c>
      <c r="E12" s="73" t="s">
        <v>214</v>
      </c>
      <c r="F12" s="3">
        <v>4</v>
      </c>
      <c r="G12" s="69" t="s">
        <v>19</v>
      </c>
      <c r="H12" s="3">
        <v>10</v>
      </c>
      <c r="I12" s="73" t="s">
        <v>43</v>
      </c>
      <c r="K12" s="93"/>
      <c r="L12" s="71">
        <v>7</v>
      </c>
      <c r="M12" s="72">
        <v>0.43055555555555503</v>
      </c>
      <c r="N12" s="73" t="s">
        <v>23</v>
      </c>
      <c r="O12" s="3">
        <v>5</v>
      </c>
      <c r="P12" s="69" t="s">
        <v>19</v>
      </c>
      <c r="Q12" s="3">
        <v>11</v>
      </c>
      <c r="R12" s="73" t="s">
        <v>24</v>
      </c>
    </row>
    <row r="13" spans="2:18" ht="18.75" customHeight="1">
      <c r="B13" s="93"/>
      <c r="C13" s="71">
        <v>8</v>
      </c>
      <c r="D13" s="72">
        <v>0.4375</v>
      </c>
      <c r="E13" s="73" t="s">
        <v>21</v>
      </c>
      <c r="F13" s="3">
        <v>7</v>
      </c>
      <c r="G13" s="69" t="s">
        <v>19</v>
      </c>
      <c r="H13" s="3">
        <v>6</v>
      </c>
      <c r="I13" s="73" t="s">
        <v>212</v>
      </c>
      <c r="K13" s="93"/>
      <c r="L13" s="71">
        <v>8</v>
      </c>
      <c r="M13" s="72">
        <v>0.4375</v>
      </c>
      <c r="N13" s="73" t="s">
        <v>17</v>
      </c>
      <c r="O13" s="3">
        <v>7</v>
      </c>
      <c r="P13" s="69" t="s">
        <v>19</v>
      </c>
      <c r="Q13" s="3">
        <v>8</v>
      </c>
      <c r="R13" s="73" t="s">
        <v>46</v>
      </c>
    </row>
    <row r="14" spans="2:18" ht="18.75" customHeight="1">
      <c r="B14" s="93"/>
      <c r="C14" s="71">
        <v>9</v>
      </c>
      <c r="D14" s="72">
        <v>0.44444444444444398</v>
      </c>
      <c r="E14" s="73" t="s">
        <v>59</v>
      </c>
      <c r="F14" s="3">
        <v>6</v>
      </c>
      <c r="G14" s="69" t="s">
        <v>19</v>
      </c>
      <c r="H14" s="3">
        <v>8</v>
      </c>
      <c r="I14" s="73" t="s">
        <v>42</v>
      </c>
      <c r="K14" s="93"/>
      <c r="L14" s="71">
        <v>9</v>
      </c>
      <c r="M14" s="72">
        <v>0.44444444444444398</v>
      </c>
      <c r="N14" s="73" t="s">
        <v>60</v>
      </c>
      <c r="O14" s="3">
        <v>6</v>
      </c>
      <c r="P14" s="69" t="s">
        <v>19</v>
      </c>
      <c r="Q14" s="3">
        <v>5</v>
      </c>
      <c r="R14" s="73" t="s">
        <v>18</v>
      </c>
    </row>
    <row r="15" spans="2:18" ht="18.75" customHeight="1">
      <c r="B15" s="93"/>
      <c r="C15" s="71">
        <v>10</v>
      </c>
      <c r="D15" s="72">
        <v>0.45138888888888901</v>
      </c>
      <c r="E15" s="73" t="s">
        <v>25</v>
      </c>
      <c r="F15" s="3">
        <v>9</v>
      </c>
      <c r="G15" s="69" t="s">
        <v>19</v>
      </c>
      <c r="H15" s="3">
        <v>8</v>
      </c>
      <c r="I15" s="73" t="s">
        <v>215</v>
      </c>
      <c r="K15" s="93"/>
      <c r="L15" s="71">
        <v>10</v>
      </c>
      <c r="M15" s="72">
        <v>0.45138888888888901</v>
      </c>
      <c r="N15" s="73" t="s">
        <v>22</v>
      </c>
      <c r="O15" s="3">
        <v>0</v>
      </c>
      <c r="P15" s="69" t="s">
        <v>6</v>
      </c>
      <c r="Q15" s="3">
        <v>10</v>
      </c>
      <c r="R15" s="73" t="s">
        <v>47</v>
      </c>
    </row>
    <row r="16" spans="2:18" ht="18.75" customHeight="1">
      <c r="B16" s="93"/>
      <c r="C16" s="21">
        <v>11</v>
      </c>
      <c r="D16" s="22">
        <v>0.45833333333333298</v>
      </c>
      <c r="E16" s="28" t="s">
        <v>53</v>
      </c>
      <c r="F16" s="23">
        <v>5</v>
      </c>
      <c r="G16" s="17" t="s">
        <v>19</v>
      </c>
      <c r="H16" s="23">
        <v>5</v>
      </c>
      <c r="I16" s="28" t="s">
        <v>55</v>
      </c>
      <c r="K16" s="93"/>
      <c r="L16" s="21">
        <v>11</v>
      </c>
      <c r="M16" s="22">
        <v>0.45833333333333298</v>
      </c>
      <c r="N16" s="28" t="s">
        <v>56</v>
      </c>
      <c r="O16" s="23">
        <v>4</v>
      </c>
      <c r="P16" s="17" t="s">
        <v>19</v>
      </c>
      <c r="Q16" s="23">
        <v>6</v>
      </c>
      <c r="R16" s="28" t="s">
        <v>58</v>
      </c>
    </row>
    <row r="17" spans="2:18" ht="18.75" customHeight="1">
      <c r="B17" s="93"/>
      <c r="C17" s="24">
        <v>12</v>
      </c>
      <c r="D17" s="25">
        <v>0.46527777777777801</v>
      </c>
      <c r="E17" s="29" t="s">
        <v>49</v>
      </c>
      <c r="F17" s="26">
        <v>2</v>
      </c>
      <c r="G17" s="27" t="s">
        <v>19</v>
      </c>
      <c r="H17" s="26">
        <v>6</v>
      </c>
      <c r="I17" s="29" t="s">
        <v>20</v>
      </c>
      <c r="K17" s="93"/>
      <c r="L17" s="24">
        <v>12</v>
      </c>
      <c r="M17" s="25">
        <v>0.46527777777777801</v>
      </c>
      <c r="N17" s="29" t="s">
        <v>156</v>
      </c>
      <c r="O17" s="26">
        <v>5</v>
      </c>
      <c r="P17" s="27" t="s">
        <v>19</v>
      </c>
      <c r="Q17" s="26">
        <v>2</v>
      </c>
      <c r="R17" s="29" t="s">
        <v>51</v>
      </c>
    </row>
    <row r="18" spans="2:18" ht="18.75" customHeight="1">
      <c r="B18" s="93"/>
      <c r="C18" s="71">
        <v>13</v>
      </c>
      <c r="D18" s="72">
        <v>0.47222222222222199</v>
      </c>
      <c r="E18" s="73" t="s">
        <v>59</v>
      </c>
      <c r="F18" s="3">
        <v>6</v>
      </c>
      <c r="G18" s="69" t="s">
        <v>19</v>
      </c>
      <c r="H18" s="3">
        <v>8</v>
      </c>
      <c r="I18" s="73" t="s">
        <v>43</v>
      </c>
      <c r="K18" s="93"/>
      <c r="L18" s="71">
        <v>13</v>
      </c>
      <c r="M18" s="72">
        <v>0.47222222222222199</v>
      </c>
      <c r="N18" s="73" t="s">
        <v>202</v>
      </c>
      <c r="O18" s="3">
        <v>6</v>
      </c>
      <c r="P18" s="69" t="s">
        <v>19</v>
      </c>
      <c r="Q18" s="3">
        <v>7</v>
      </c>
      <c r="R18" s="73" t="s">
        <v>24</v>
      </c>
    </row>
    <row r="19" spans="2:18" ht="18.75" customHeight="1">
      <c r="B19" s="93"/>
      <c r="C19" s="71">
        <v>14</v>
      </c>
      <c r="D19" s="72">
        <v>0.47916666666666602</v>
      </c>
      <c r="E19" s="73" t="s">
        <v>25</v>
      </c>
      <c r="F19" s="3">
        <v>10</v>
      </c>
      <c r="G19" s="69" t="s">
        <v>6</v>
      </c>
      <c r="H19" s="3">
        <v>5</v>
      </c>
      <c r="I19" s="73" t="s">
        <v>44</v>
      </c>
      <c r="K19" s="93"/>
      <c r="L19" s="71">
        <v>14</v>
      </c>
      <c r="M19" s="72">
        <v>0.47916666666666602</v>
      </c>
      <c r="N19" s="73" t="s">
        <v>22</v>
      </c>
      <c r="O19" s="3">
        <v>1</v>
      </c>
      <c r="P19" s="69" t="s">
        <v>6</v>
      </c>
      <c r="Q19" s="3">
        <v>5</v>
      </c>
      <c r="R19" s="73" t="s">
        <v>46</v>
      </c>
    </row>
    <row r="20" spans="2:18" ht="18.75" customHeight="1">
      <c r="B20" s="93"/>
      <c r="C20" s="71">
        <v>15</v>
      </c>
      <c r="D20" s="72">
        <v>0.48611111111111099</v>
      </c>
      <c r="E20" s="73" t="s">
        <v>36</v>
      </c>
      <c r="F20" s="3">
        <v>11</v>
      </c>
      <c r="G20" s="69" t="s">
        <v>19</v>
      </c>
      <c r="H20" s="3">
        <v>6</v>
      </c>
      <c r="I20" s="73" t="s">
        <v>204</v>
      </c>
      <c r="K20" s="93"/>
      <c r="L20" s="71">
        <v>15</v>
      </c>
      <c r="M20" s="72">
        <v>0.48611111111111099</v>
      </c>
      <c r="N20" s="73" t="s">
        <v>23</v>
      </c>
      <c r="O20" s="3">
        <v>4</v>
      </c>
      <c r="P20" s="69" t="s">
        <v>19</v>
      </c>
      <c r="Q20" s="3">
        <v>6</v>
      </c>
      <c r="R20" s="73" t="s">
        <v>18</v>
      </c>
    </row>
    <row r="21" spans="2:18" ht="18.75" customHeight="1">
      <c r="B21" s="93"/>
      <c r="C21" s="71">
        <v>16</v>
      </c>
      <c r="D21" s="72">
        <v>0.49305555555555503</v>
      </c>
      <c r="E21" s="73" t="s">
        <v>21</v>
      </c>
      <c r="F21" s="3">
        <v>7</v>
      </c>
      <c r="G21" s="69" t="s">
        <v>19</v>
      </c>
      <c r="H21" s="3">
        <v>11</v>
      </c>
      <c r="I21" s="73" t="s">
        <v>45</v>
      </c>
      <c r="K21" s="93"/>
      <c r="L21" s="71">
        <v>16</v>
      </c>
      <c r="M21" s="72">
        <v>0.49305555555555503</v>
      </c>
      <c r="N21" s="73" t="s">
        <v>17</v>
      </c>
      <c r="O21" s="3">
        <v>10</v>
      </c>
      <c r="P21" s="69" t="s">
        <v>19</v>
      </c>
      <c r="Q21" s="3">
        <v>4</v>
      </c>
      <c r="R21" s="73" t="s">
        <v>47</v>
      </c>
    </row>
    <row r="22" spans="2:18" ht="18.75" customHeight="1">
      <c r="B22" s="93"/>
      <c r="C22" s="21">
        <v>17</v>
      </c>
      <c r="D22" s="22">
        <v>0.5</v>
      </c>
      <c r="E22" s="28" t="s">
        <v>54</v>
      </c>
      <c r="F22" s="23">
        <v>5</v>
      </c>
      <c r="G22" s="17" t="s">
        <v>19</v>
      </c>
      <c r="H22" s="23">
        <v>7</v>
      </c>
      <c r="I22" s="28" t="s">
        <v>25</v>
      </c>
      <c r="K22" s="93"/>
      <c r="L22" s="21">
        <v>17</v>
      </c>
      <c r="M22" s="22">
        <v>0.5</v>
      </c>
      <c r="N22" s="28" t="s">
        <v>57</v>
      </c>
      <c r="O22" s="23">
        <v>2</v>
      </c>
      <c r="P22" s="17" t="s">
        <v>19</v>
      </c>
      <c r="Q22" s="23">
        <v>6</v>
      </c>
      <c r="R22" s="28" t="s">
        <v>58</v>
      </c>
    </row>
    <row r="23" spans="2:18" ht="18.75" customHeight="1">
      <c r="B23" s="93"/>
      <c r="C23" s="24">
        <v>18</v>
      </c>
      <c r="D23" s="25">
        <v>0.50694444444444398</v>
      </c>
      <c r="E23" s="29" t="s">
        <v>48</v>
      </c>
      <c r="F23" s="26">
        <v>0</v>
      </c>
      <c r="G23" s="27" t="s">
        <v>19</v>
      </c>
      <c r="H23" s="26">
        <v>7</v>
      </c>
      <c r="I23" s="29" t="s">
        <v>20</v>
      </c>
      <c r="K23" s="93"/>
      <c r="L23" s="24">
        <v>18</v>
      </c>
      <c r="M23" s="25">
        <v>0.50694444444444398</v>
      </c>
      <c r="N23" s="29" t="s">
        <v>50</v>
      </c>
      <c r="O23" s="26">
        <v>6</v>
      </c>
      <c r="P23" s="27" t="s">
        <v>19</v>
      </c>
      <c r="Q23" s="26">
        <v>0</v>
      </c>
      <c r="R23" s="29" t="s">
        <v>51</v>
      </c>
    </row>
    <row r="24" spans="2:18" ht="18.75" customHeight="1">
      <c r="B24" s="94" t="s">
        <v>61</v>
      </c>
      <c r="C24" s="94"/>
      <c r="D24" s="94"/>
      <c r="E24" s="94"/>
      <c r="F24" s="94"/>
      <c r="G24" s="94"/>
      <c r="H24" s="94"/>
      <c r="I24" s="94"/>
      <c r="K24" s="94" t="s">
        <v>61</v>
      </c>
      <c r="L24" s="94"/>
      <c r="M24" s="94"/>
      <c r="N24" s="94"/>
      <c r="O24" s="94"/>
      <c r="P24" s="94"/>
      <c r="Q24" s="94"/>
      <c r="R24" s="94"/>
    </row>
    <row r="25" spans="2:18" ht="18.75" customHeight="1">
      <c r="B25" s="93" t="s">
        <v>26</v>
      </c>
      <c r="C25" s="71">
        <v>19</v>
      </c>
      <c r="D25" s="72">
        <v>0.54861111111111105</v>
      </c>
      <c r="E25" s="73" t="s">
        <v>200</v>
      </c>
      <c r="F25" s="3">
        <v>10</v>
      </c>
      <c r="G25" s="69" t="s">
        <v>19</v>
      </c>
      <c r="H25" s="3">
        <v>1</v>
      </c>
      <c r="I25" s="73" t="s">
        <v>166</v>
      </c>
      <c r="K25" s="93" t="s">
        <v>26</v>
      </c>
      <c r="L25" s="71">
        <v>19</v>
      </c>
      <c r="M25" s="72">
        <v>0.54861111111111105</v>
      </c>
      <c r="N25" s="73" t="s">
        <v>211</v>
      </c>
      <c r="O25" s="3">
        <v>7</v>
      </c>
      <c r="P25" s="69" t="s">
        <v>19</v>
      </c>
      <c r="Q25" s="3">
        <v>6</v>
      </c>
      <c r="R25" s="73" t="s">
        <v>213</v>
      </c>
    </row>
    <row r="26" spans="2:18" ht="18.75" customHeight="1">
      <c r="B26" s="93"/>
      <c r="C26" s="71">
        <v>20</v>
      </c>
      <c r="D26" s="72">
        <v>0.55555555555555558</v>
      </c>
      <c r="E26" s="73" t="s">
        <v>201</v>
      </c>
      <c r="F26" s="3">
        <v>10</v>
      </c>
      <c r="G26" s="69" t="s">
        <v>19</v>
      </c>
      <c r="H26" s="3">
        <v>2</v>
      </c>
      <c r="I26" s="73" t="s">
        <v>203</v>
      </c>
      <c r="K26" s="93"/>
      <c r="L26" s="71">
        <v>20</v>
      </c>
      <c r="M26" s="72">
        <v>0.55555555555555558</v>
      </c>
      <c r="N26" s="73" t="s">
        <v>34</v>
      </c>
      <c r="O26" s="3">
        <v>10</v>
      </c>
      <c r="P26" s="69" t="s">
        <v>19</v>
      </c>
      <c r="Q26" s="3">
        <v>3</v>
      </c>
      <c r="R26" s="73" t="s">
        <v>168</v>
      </c>
    </row>
    <row r="27" spans="2:18" ht="18.75" customHeight="1">
      <c r="B27" s="93"/>
      <c r="C27" s="71">
        <v>21</v>
      </c>
      <c r="D27" s="72">
        <v>0.5625</v>
      </c>
      <c r="E27" s="73" t="s">
        <v>67</v>
      </c>
      <c r="F27" s="3">
        <v>5</v>
      </c>
      <c r="G27" s="69" t="s">
        <v>19</v>
      </c>
      <c r="H27" s="3">
        <v>6</v>
      </c>
      <c r="I27" s="73" t="s">
        <v>167</v>
      </c>
      <c r="K27" s="93"/>
      <c r="L27" s="71">
        <v>21</v>
      </c>
      <c r="M27" s="72">
        <v>0.5625</v>
      </c>
      <c r="N27" s="73" t="s">
        <v>216</v>
      </c>
      <c r="O27" s="3">
        <v>9</v>
      </c>
      <c r="P27" s="69" t="s">
        <v>19</v>
      </c>
      <c r="Q27" s="3">
        <v>7</v>
      </c>
      <c r="R27" s="73" t="s">
        <v>217</v>
      </c>
    </row>
    <row r="28" spans="2:18" ht="18.75" customHeight="1">
      <c r="B28" s="93"/>
      <c r="C28" s="71">
        <v>22</v>
      </c>
      <c r="D28" s="72">
        <v>0.56944444444444497</v>
      </c>
      <c r="E28" s="73" t="s">
        <v>205</v>
      </c>
      <c r="F28" s="3">
        <v>6</v>
      </c>
      <c r="G28" s="69" t="s">
        <v>19</v>
      </c>
      <c r="H28" s="3">
        <v>9</v>
      </c>
      <c r="I28" s="73" t="s">
        <v>206</v>
      </c>
      <c r="K28" s="93"/>
      <c r="L28" s="71">
        <v>22</v>
      </c>
      <c r="M28" s="72">
        <v>0.56944444444444497</v>
      </c>
      <c r="N28" s="73" t="s">
        <v>59</v>
      </c>
      <c r="O28" s="3">
        <v>5</v>
      </c>
      <c r="P28" s="69" t="s">
        <v>19</v>
      </c>
      <c r="Q28" s="3">
        <v>9</v>
      </c>
      <c r="R28" s="73" t="s">
        <v>17</v>
      </c>
    </row>
    <row r="29" spans="2:18" ht="18.75" customHeight="1">
      <c r="B29" s="93"/>
      <c r="C29" s="21">
        <v>23</v>
      </c>
      <c r="D29" s="22">
        <v>0.57638888888888895</v>
      </c>
      <c r="E29" s="28" t="s">
        <v>207</v>
      </c>
      <c r="F29" s="23">
        <v>3</v>
      </c>
      <c r="G29" s="17" t="s">
        <v>6</v>
      </c>
      <c r="H29" s="23">
        <v>7</v>
      </c>
      <c r="I29" s="28" t="s">
        <v>91</v>
      </c>
      <c r="K29" s="93"/>
      <c r="L29" s="21">
        <v>23</v>
      </c>
      <c r="M29" s="22">
        <v>0.57638888888888895</v>
      </c>
      <c r="N29" s="28" t="s">
        <v>53</v>
      </c>
      <c r="O29" s="23">
        <v>3</v>
      </c>
      <c r="P29" s="17" t="s">
        <v>6</v>
      </c>
      <c r="Q29" s="23">
        <v>4</v>
      </c>
      <c r="R29" s="28" t="s">
        <v>56</v>
      </c>
    </row>
    <row r="30" spans="2:18" ht="18.75" customHeight="1">
      <c r="B30" s="93"/>
      <c r="C30" s="24">
        <v>24</v>
      </c>
      <c r="D30" s="25">
        <v>0.58333333333333404</v>
      </c>
      <c r="E30" s="29" t="s">
        <v>209</v>
      </c>
      <c r="F30" s="26">
        <v>7</v>
      </c>
      <c r="G30" s="27" t="s">
        <v>6</v>
      </c>
      <c r="H30" s="26">
        <v>2</v>
      </c>
      <c r="I30" s="29" t="s">
        <v>218</v>
      </c>
      <c r="K30" s="93"/>
      <c r="L30" s="24">
        <v>24</v>
      </c>
      <c r="M30" s="25">
        <v>0.58333333333333404</v>
      </c>
      <c r="N30" s="29" t="s">
        <v>49</v>
      </c>
      <c r="O30" s="26">
        <v>0</v>
      </c>
      <c r="P30" s="27" t="s">
        <v>6</v>
      </c>
      <c r="Q30" s="26">
        <v>5</v>
      </c>
      <c r="R30" s="29" t="s">
        <v>51</v>
      </c>
    </row>
    <row r="31" spans="2:18" ht="18.75" customHeight="1">
      <c r="B31" s="93"/>
      <c r="C31" s="71">
        <v>25</v>
      </c>
      <c r="D31" s="72">
        <v>0.59027777777777801</v>
      </c>
      <c r="E31" s="73" t="s">
        <v>200</v>
      </c>
      <c r="F31" s="3">
        <v>9</v>
      </c>
      <c r="G31" s="69" t="s">
        <v>6</v>
      </c>
      <c r="H31" s="3">
        <v>8</v>
      </c>
      <c r="I31" s="73" t="s">
        <v>201</v>
      </c>
      <c r="K31" s="93"/>
      <c r="L31" s="71">
        <v>25</v>
      </c>
      <c r="M31" s="72">
        <v>0.59027777777777801</v>
      </c>
      <c r="N31" s="73" t="s">
        <v>211</v>
      </c>
      <c r="O31" s="3">
        <v>0</v>
      </c>
      <c r="P31" s="69" t="s">
        <v>6</v>
      </c>
      <c r="Q31" s="3">
        <v>9</v>
      </c>
      <c r="R31" s="73" t="s">
        <v>34</v>
      </c>
    </row>
    <row r="32" spans="2:18" ht="18.75" customHeight="1">
      <c r="B32" s="93"/>
      <c r="C32" s="71">
        <v>26</v>
      </c>
      <c r="D32" s="72">
        <v>0.59722222222222299</v>
      </c>
      <c r="E32" s="73" t="s">
        <v>167</v>
      </c>
      <c r="F32" s="3">
        <v>2</v>
      </c>
      <c r="G32" s="69" t="s">
        <v>6</v>
      </c>
      <c r="H32" s="3">
        <v>8</v>
      </c>
      <c r="I32" s="73" t="s">
        <v>206</v>
      </c>
      <c r="K32" s="93"/>
      <c r="L32" s="71">
        <v>26</v>
      </c>
      <c r="M32" s="72">
        <v>0.59722222222222299</v>
      </c>
      <c r="N32" s="73" t="s">
        <v>216</v>
      </c>
      <c r="O32" s="3">
        <v>5</v>
      </c>
      <c r="P32" s="69" t="s">
        <v>6</v>
      </c>
      <c r="Q32" s="3">
        <v>8</v>
      </c>
      <c r="R32" s="73" t="s">
        <v>17</v>
      </c>
    </row>
    <row r="33" spans="2:18" ht="18.75" customHeight="1">
      <c r="B33" s="93"/>
      <c r="C33" s="21">
        <v>27</v>
      </c>
      <c r="D33" s="22">
        <v>0.60416666666666696</v>
      </c>
      <c r="E33" s="28" t="s">
        <v>206</v>
      </c>
      <c r="F33" s="31">
        <v>0</v>
      </c>
      <c r="G33" s="32" t="s">
        <v>40</v>
      </c>
      <c r="H33" s="31">
        <v>7</v>
      </c>
      <c r="I33" s="28" t="s">
        <v>91</v>
      </c>
      <c r="K33" s="93"/>
      <c r="L33" s="21">
        <v>27</v>
      </c>
      <c r="M33" s="22">
        <v>0.60416666666666696</v>
      </c>
      <c r="N33" s="28" t="s">
        <v>58</v>
      </c>
      <c r="O33" s="31">
        <v>7</v>
      </c>
      <c r="P33" s="32" t="s">
        <v>40</v>
      </c>
      <c r="Q33" s="31">
        <v>6</v>
      </c>
      <c r="R33" s="28" t="s">
        <v>56</v>
      </c>
    </row>
    <row r="34" spans="2:18" ht="18.75" customHeight="1">
      <c r="B34" s="93"/>
      <c r="C34" s="24">
        <v>28</v>
      </c>
      <c r="D34" s="25">
        <v>0.61111111111111205</v>
      </c>
      <c r="E34" s="29" t="s">
        <v>210</v>
      </c>
      <c r="F34" s="33">
        <v>3</v>
      </c>
      <c r="G34" s="30" t="s">
        <v>40</v>
      </c>
      <c r="H34" s="33">
        <v>5</v>
      </c>
      <c r="I34" s="29" t="s">
        <v>209</v>
      </c>
      <c r="K34" s="93"/>
      <c r="L34" s="24">
        <v>28</v>
      </c>
      <c r="M34" s="25">
        <v>0.61111111111111205</v>
      </c>
      <c r="N34" s="29" t="s">
        <v>50</v>
      </c>
      <c r="O34" s="33">
        <v>6</v>
      </c>
      <c r="P34" s="30" t="s">
        <v>40</v>
      </c>
      <c r="Q34" s="33">
        <v>2</v>
      </c>
      <c r="R34" s="29" t="s">
        <v>51</v>
      </c>
    </row>
    <row r="35" spans="2:18" ht="18.75" customHeight="1">
      <c r="B35" s="93"/>
      <c r="C35" s="71">
        <v>29</v>
      </c>
      <c r="D35" s="72">
        <v>0.61805555555555602</v>
      </c>
      <c r="E35" s="73" t="s">
        <v>166</v>
      </c>
      <c r="F35" s="5">
        <v>2</v>
      </c>
      <c r="G35" s="6" t="s">
        <v>40</v>
      </c>
      <c r="H35" s="5">
        <v>10</v>
      </c>
      <c r="I35" s="73" t="s">
        <v>203</v>
      </c>
      <c r="K35" s="93"/>
      <c r="L35" s="71">
        <v>29</v>
      </c>
      <c r="M35" s="72">
        <v>0.61805555555555602</v>
      </c>
      <c r="N35" s="73" t="s">
        <v>213</v>
      </c>
      <c r="O35" s="5">
        <v>8</v>
      </c>
      <c r="P35" s="6" t="s">
        <v>6</v>
      </c>
      <c r="Q35" s="5">
        <v>0</v>
      </c>
      <c r="R35" s="73" t="s">
        <v>168</v>
      </c>
    </row>
    <row r="36" spans="2:18" ht="18.75" customHeight="1">
      <c r="B36" s="93"/>
      <c r="C36" s="71">
        <v>30</v>
      </c>
      <c r="D36" s="72">
        <v>0.625000000000001</v>
      </c>
      <c r="E36" s="73" t="s">
        <v>67</v>
      </c>
      <c r="F36" s="5">
        <v>6</v>
      </c>
      <c r="G36" s="6" t="s">
        <v>6</v>
      </c>
      <c r="H36" s="5">
        <v>7</v>
      </c>
      <c r="I36" s="73" t="s">
        <v>205</v>
      </c>
      <c r="K36" s="93"/>
      <c r="L36" s="71">
        <v>30</v>
      </c>
      <c r="M36" s="72">
        <v>0.625000000000001</v>
      </c>
      <c r="N36" s="73" t="s">
        <v>217</v>
      </c>
      <c r="O36" s="5">
        <v>8</v>
      </c>
      <c r="P36" s="6" t="s">
        <v>6</v>
      </c>
      <c r="Q36" s="5">
        <v>9</v>
      </c>
      <c r="R36" s="73" t="s">
        <v>59</v>
      </c>
    </row>
    <row r="37" spans="2:18" ht="18.75" customHeight="1">
      <c r="B37" s="93"/>
      <c r="C37" s="71">
        <v>31</v>
      </c>
      <c r="D37" s="72">
        <v>0.63194444444444497</v>
      </c>
      <c r="E37" s="73" t="s">
        <v>200</v>
      </c>
      <c r="F37" s="3">
        <v>4</v>
      </c>
      <c r="G37" s="69" t="s">
        <v>6</v>
      </c>
      <c r="H37" s="3">
        <v>10</v>
      </c>
      <c r="I37" s="73" t="s">
        <v>206</v>
      </c>
      <c r="K37" s="93"/>
      <c r="L37" s="71">
        <v>31</v>
      </c>
      <c r="M37" s="72">
        <v>0.63194444444444497</v>
      </c>
      <c r="N37" s="73" t="s">
        <v>34</v>
      </c>
      <c r="O37" s="3">
        <v>6</v>
      </c>
      <c r="P37" s="69" t="s">
        <v>6</v>
      </c>
      <c r="Q37" s="3">
        <v>7</v>
      </c>
      <c r="R37" s="73" t="s">
        <v>17</v>
      </c>
    </row>
    <row r="38" spans="2:18" ht="18.75" customHeight="1">
      <c r="B38" s="64" t="s">
        <v>169</v>
      </c>
      <c r="C38" s="21">
        <v>32</v>
      </c>
      <c r="D38" s="22">
        <v>0.63888888888888895</v>
      </c>
      <c r="E38" s="28" t="s">
        <v>91</v>
      </c>
      <c r="F38" s="31">
        <v>4</v>
      </c>
      <c r="G38" s="32" t="s">
        <v>40</v>
      </c>
      <c r="H38" s="31">
        <v>6</v>
      </c>
      <c r="I38" s="28" t="s">
        <v>58</v>
      </c>
      <c r="K38" s="65" t="s">
        <v>170</v>
      </c>
      <c r="L38" s="24">
        <v>32</v>
      </c>
      <c r="M38" s="25">
        <v>0.63888888888888895</v>
      </c>
      <c r="N38" s="29" t="s">
        <v>209</v>
      </c>
      <c r="O38" s="33">
        <v>1</v>
      </c>
      <c r="P38" s="30" t="s">
        <v>6</v>
      </c>
      <c r="Q38" s="33">
        <v>7</v>
      </c>
      <c r="R38" s="29" t="s">
        <v>50</v>
      </c>
    </row>
    <row r="39" spans="2:18" ht="18.75" customHeight="1">
      <c r="B39" s="70" t="s">
        <v>171</v>
      </c>
      <c r="C39" s="71">
        <v>33</v>
      </c>
      <c r="D39" s="72">
        <v>0.64583333333333337</v>
      </c>
      <c r="E39" s="73" t="s">
        <v>200</v>
      </c>
      <c r="F39" s="5">
        <v>7</v>
      </c>
      <c r="G39" s="6"/>
      <c r="H39" s="5">
        <v>8</v>
      </c>
      <c r="I39" s="73" t="s">
        <v>34</v>
      </c>
      <c r="L39" s="9"/>
      <c r="M39" s="9"/>
      <c r="N39" s="4"/>
      <c r="O39" s="8"/>
      <c r="P39" s="63"/>
      <c r="Q39" s="8"/>
      <c r="R39" s="4"/>
    </row>
    <row r="40" spans="2:18" ht="18.75" customHeight="1">
      <c r="B40" s="103" t="s">
        <v>163</v>
      </c>
      <c r="C40" s="104">
        <v>34</v>
      </c>
      <c r="D40" s="106">
        <v>0.65277777777777779</v>
      </c>
      <c r="E40" s="107" t="s">
        <v>206</v>
      </c>
      <c r="F40" s="3">
        <v>6</v>
      </c>
      <c r="G40" s="69" t="s">
        <v>6</v>
      </c>
      <c r="H40" s="3">
        <v>9</v>
      </c>
      <c r="I40" s="107" t="s">
        <v>17</v>
      </c>
      <c r="L40" s="9"/>
      <c r="M40" s="9"/>
      <c r="N40" s="7"/>
      <c r="O40" s="10"/>
      <c r="P40" s="9"/>
      <c r="Q40" s="9"/>
      <c r="R40" s="9"/>
    </row>
    <row r="41" spans="2:18" ht="18.75" customHeight="1">
      <c r="B41" s="94"/>
      <c r="C41" s="105"/>
      <c r="D41" s="106"/>
      <c r="E41" s="107"/>
      <c r="F41" s="3">
        <v>6</v>
      </c>
      <c r="G41" s="69" t="s">
        <v>6</v>
      </c>
      <c r="H41" s="3">
        <v>7</v>
      </c>
      <c r="I41" s="107"/>
      <c r="N41" s="7"/>
      <c r="O41" s="12"/>
    </row>
    <row r="42" spans="2:18" ht="18.75" customHeight="1">
      <c r="B42" s="94"/>
      <c r="C42" s="105"/>
      <c r="D42" s="106"/>
      <c r="E42" s="107"/>
      <c r="F42" s="3"/>
      <c r="G42" s="69" t="s">
        <v>6</v>
      </c>
      <c r="H42" s="3"/>
      <c r="I42" s="107"/>
      <c r="N42" s="7"/>
      <c r="O42" s="12"/>
    </row>
    <row r="43" spans="2:18">
      <c r="E43" s="11"/>
      <c r="F43" s="11"/>
      <c r="N43" s="7"/>
      <c r="O43" s="12"/>
    </row>
    <row r="44" spans="2:18" ht="16.5">
      <c r="F44" s="8"/>
      <c r="H44" s="8"/>
      <c r="N44" s="7"/>
      <c r="O44" s="12"/>
    </row>
    <row r="45" spans="2:18">
      <c r="N45" s="7"/>
      <c r="O45" s="12"/>
    </row>
    <row r="46" spans="2:18">
      <c r="N46" s="7"/>
      <c r="O46" s="12"/>
    </row>
    <row r="47" spans="2:18">
      <c r="N47" s="7"/>
      <c r="O47" s="12"/>
    </row>
    <row r="48" spans="2:18">
      <c r="N48" s="7"/>
      <c r="O48" s="12"/>
    </row>
    <row r="49" spans="4:17">
      <c r="N49" s="7"/>
      <c r="O49" s="12"/>
    </row>
    <row r="50" spans="4:17">
      <c r="E50" s="11"/>
      <c r="F50" s="11"/>
      <c r="N50" s="7"/>
      <c r="O50" s="12"/>
    </row>
    <row r="51" spans="4:17">
      <c r="O51" s="12"/>
    </row>
    <row r="52" spans="4:17">
      <c r="O52" s="12"/>
    </row>
    <row r="53" spans="4:17">
      <c r="D53" s="13"/>
      <c r="O53" s="12"/>
    </row>
    <row r="54" spans="4:17" ht="16.5">
      <c r="D54" s="13"/>
      <c r="O54" s="12"/>
      <c r="P54" s="14"/>
      <c r="Q54" s="14"/>
    </row>
    <row r="55" spans="4:17" ht="16.5">
      <c r="D55" s="13"/>
      <c r="O55" s="12"/>
      <c r="P55" s="14"/>
      <c r="Q55" s="14"/>
    </row>
    <row r="56" spans="4:17" ht="16.5">
      <c r="D56" s="13"/>
      <c r="O56" s="12"/>
      <c r="P56" s="14"/>
      <c r="Q56" s="14"/>
    </row>
    <row r="57" spans="4:17" ht="16.5">
      <c r="D57" s="13"/>
      <c r="E57" s="11"/>
      <c r="F57" s="11"/>
      <c r="M57" s="13"/>
      <c r="N57" s="13"/>
      <c r="O57" s="12"/>
      <c r="P57" s="14"/>
      <c r="Q57" s="14"/>
    </row>
    <row r="58" spans="4:17" ht="16.5">
      <c r="D58" s="13"/>
      <c r="O58" s="12"/>
      <c r="P58" s="14"/>
      <c r="Q58" s="14"/>
    </row>
    <row r="59" spans="4:17" ht="16.5">
      <c r="D59" s="13"/>
      <c r="E59" s="13"/>
      <c r="F59" s="12"/>
      <c r="G59" s="14"/>
      <c r="H59" s="14"/>
      <c r="O59" s="12"/>
      <c r="P59" s="14"/>
      <c r="Q59" s="14"/>
    </row>
    <row r="60" spans="4:17" ht="16.5">
      <c r="D60" s="13"/>
      <c r="E60" s="13"/>
      <c r="F60" s="12"/>
      <c r="G60" s="14"/>
      <c r="H60" s="14"/>
      <c r="O60" s="12"/>
      <c r="P60" s="14"/>
      <c r="Q60" s="14"/>
    </row>
    <row r="61" spans="4:17" ht="16.5">
      <c r="D61" s="13"/>
      <c r="E61" s="13"/>
      <c r="F61" s="12"/>
      <c r="G61" s="14"/>
      <c r="H61" s="14"/>
      <c r="O61" s="12"/>
      <c r="P61" s="14"/>
      <c r="Q61" s="14"/>
    </row>
    <row r="62" spans="4:17" ht="16.5">
      <c r="D62" s="13"/>
      <c r="E62" s="13"/>
      <c r="O62" s="12"/>
      <c r="P62" s="14"/>
      <c r="Q62" s="14"/>
    </row>
    <row r="63" spans="4:17" ht="16.5">
      <c r="D63" s="13"/>
      <c r="E63" s="13"/>
      <c r="O63" s="12"/>
      <c r="P63" s="14"/>
      <c r="Q63" s="14"/>
    </row>
    <row r="64" spans="4:17" ht="16.5">
      <c r="O64" s="12"/>
      <c r="P64" s="14"/>
      <c r="Q64" s="14"/>
    </row>
    <row r="65" spans="15:17" ht="16.5">
      <c r="O65" s="12"/>
      <c r="P65" s="14"/>
      <c r="Q65" s="14"/>
    </row>
    <row r="66" spans="15:17" ht="16.5">
      <c r="O66" s="12"/>
      <c r="P66" s="14"/>
      <c r="Q66" s="14"/>
    </row>
  </sheetData>
  <mergeCells count="19">
    <mergeCell ref="B40:B42"/>
    <mergeCell ref="C40:C42"/>
    <mergeCell ref="D40:D42"/>
    <mergeCell ref="E40:E42"/>
    <mergeCell ref="I40:I42"/>
    <mergeCell ref="B1:I1"/>
    <mergeCell ref="K1:R1"/>
    <mergeCell ref="B3:I3"/>
    <mergeCell ref="K3:R3"/>
    <mergeCell ref="B5:C5"/>
    <mergeCell ref="F5:H5"/>
    <mergeCell ref="K5:L5"/>
    <mergeCell ref="O5:Q5"/>
    <mergeCell ref="B6:B23"/>
    <mergeCell ref="B25:B37"/>
    <mergeCell ref="B24:I24"/>
    <mergeCell ref="K6:K23"/>
    <mergeCell ref="K24:R24"/>
    <mergeCell ref="K25:K37"/>
  </mergeCells>
  <phoneticPr fontId="3"/>
  <pageMargins left="0.19685039370078741" right="0.19685039370078741" top="0.19685039370078741" bottom="0.19685039370078741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2"/>
  <sheetViews>
    <sheetView zoomScaleNormal="100" workbookViewId="0">
      <selection sqref="A1:W1"/>
    </sheetView>
  </sheetViews>
  <sheetFormatPr defaultRowHeight="15.75"/>
  <cols>
    <col min="1" max="1" width="4.125" style="18" customWidth="1"/>
    <col min="2" max="2" width="30.625" style="18" customWidth="1"/>
    <col min="3" max="19" width="2.5" style="18" customWidth="1"/>
    <col min="20" max="20" width="4.5" style="18" customWidth="1"/>
    <col min="21" max="21" width="3.625" style="18" customWidth="1"/>
    <col min="22" max="22" width="6" style="18" bestFit="1" customWidth="1"/>
    <col min="23" max="23" width="4.5" style="18" customWidth="1"/>
    <col min="24" max="24" width="3.625" style="18" hidden="1" customWidth="1"/>
    <col min="25" max="25" width="2.125" style="18" customWidth="1"/>
    <col min="26" max="26" width="3.625" style="18" customWidth="1"/>
    <col min="27" max="27" width="2.125" style="18" customWidth="1"/>
    <col min="28" max="28" width="3.625" style="18" customWidth="1"/>
    <col min="29" max="29" width="8.25" style="18" customWidth="1"/>
    <col min="30" max="30" width="3.875" style="18" customWidth="1"/>
    <col min="31" max="31" width="4.625" style="18" customWidth="1"/>
    <col min="32" max="32" width="8.25" style="18" customWidth="1"/>
    <col min="33" max="253" width="9" style="18"/>
    <col min="254" max="254" width="4.125" style="18" customWidth="1"/>
    <col min="255" max="255" width="18.375" style="18" customWidth="1"/>
    <col min="256" max="270" width="3.125" style="18" customWidth="1"/>
    <col min="271" max="275" width="2.625" style="18" customWidth="1"/>
    <col min="276" max="276" width="6.625" style="18" customWidth="1"/>
    <col min="277" max="278" width="3.625" style="18" customWidth="1"/>
    <col min="279" max="279" width="6.625" style="18" customWidth="1"/>
    <col min="280" max="280" width="3.625" style="18" customWidth="1"/>
    <col min="281" max="281" width="2.125" style="18" customWidth="1"/>
    <col min="282" max="282" width="3.625" style="18" customWidth="1"/>
    <col min="283" max="283" width="2.125" style="18" customWidth="1"/>
    <col min="284" max="284" width="3.625" style="18" customWidth="1"/>
    <col min="285" max="285" width="8.25" style="18" customWidth="1"/>
    <col min="286" max="286" width="3.875" style="18" customWidth="1"/>
    <col min="287" max="287" width="4.625" style="18" customWidth="1"/>
    <col min="288" max="288" width="8.25" style="18" customWidth="1"/>
    <col min="289" max="509" width="9" style="18"/>
    <col min="510" max="510" width="4.125" style="18" customWidth="1"/>
    <col min="511" max="511" width="18.375" style="18" customWidth="1"/>
    <col min="512" max="526" width="3.125" style="18" customWidth="1"/>
    <col min="527" max="531" width="2.625" style="18" customWidth="1"/>
    <col min="532" max="532" width="6.625" style="18" customWidth="1"/>
    <col min="533" max="534" width="3.625" style="18" customWidth="1"/>
    <col min="535" max="535" width="6.625" style="18" customWidth="1"/>
    <col min="536" max="536" width="3.625" style="18" customWidth="1"/>
    <col min="537" max="537" width="2.125" style="18" customWidth="1"/>
    <col min="538" max="538" width="3.625" style="18" customWidth="1"/>
    <col min="539" max="539" width="2.125" style="18" customWidth="1"/>
    <col min="540" max="540" width="3.625" style="18" customWidth="1"/>
    <col min="541" max="541" width="8.25" style="18" customWidth="1"/>
    <col min="542" max="542" width="3.875" style="18" customWidth="1"/>
    <col min="543" max="543" width="4.625" style="18" customWidth="1"/>
    <col min="544" max="544" width="8.25" style="18" customWidth="1"/>
    <col min="545" max="765" width="9" style="18"/>
    <col min="766" max="766" width="4.125" style="18" customWidth="1"/>
    <col min="767" max="767" width="18.375" style="18" customWidth="1"/>
    <col min="768" max="782" width="3.125" style="18" customWidth="1"/>
    <col min="783" max="787" width="2.625" style="18" customWidth="1"/>
    <col min="788" max="788" width="6.625" style="18" customWidth="1"/>
    <col min="789" max="790" width="3.625" style="18" customWidth="1"/>
    <col min="791" max="791" width="6.625" style="18" customWidth="1"/>
    <col min="792" max="792" width="3.625" style="18" customWidth="1"/>
    <col min="793" max="793" width="2.125" style="18" customWidth="1"/>
    <col min="794" max="794" width="3.625" style="18" customWidth="1"/>
    <col min="795" max="795" width="2.125" style="18" customWidth="1"/>
    <col min="796" max="796" width="3.625" style="18" customWidth="1"/>
    <col min="797" max="797" width="8.25" style="18" customWidth="1"/>
    <col min="798" max="798" width="3.875" style="18" customWidth="1"/>
    <col min="799" max="799" width="4.625" style="18" customWidth="1"/>
    <col min="800" max="800" width="8.25" style="18" customWidth="1"/>
    <col min="801" max="1021" width="9" style="18"/>
    <col min="1022" max="1022" width="4.125" style="18" customWidth="1"/>
    <col min="1023" max="1023" width="18.375" style="18" customWidth="1"/>
    <col min="1024" max="1038" width="3.125" style="18" customWidth="1"/>
    <col min="1039" max="1043" width="2.625" style="18" customWidth="1"/>
    <col min="1044" max="1044" width="6.625" style="18" customWidth="1"/>
    <col min="1045" max="1046" width="3.625" style="18" customWidth="1"/>
    <col min="1047" max="1047" width="6.625" style="18" customWidth="1"/>
    <col min="1048" max="1048" width="3.625" style="18" customWidth="1"/>
    <col min="1049" max="1049" width="2.125" style="18" customWidth="1"/>
    <col min="1050" max="1050" width="3.625" style="18" customWidth="1"/>
    <col min="1051" max="1051" width="2.125" style="18" customWidth="1"/>
    <col min="1052" max="1052" width="3.625" style="18" customWidth="1"/>
    <col min="1053" max="1053" width="8.25" style="18" customWidth="1"/>
    <col min="1054" max="1054" width="3.875" style="18" customWidth="1"/>
    <col min="1055" max="1055" width="4.625" style="18" customWidth="1"/>
    <col min="1056" max="1056" width="8.25" style="18" customWidth="1"/>
    <col min="1057" max="1277" width="9" style="18"/>
    <col min="1278" max="1278" width="4.125" style="18" customWidth="1"/>
    <col min="1279" max="1279" width="18.375" style="18" customWidth="1"/>
    <col min="1280" max="1294" width="3.125" style="18" customWidth="1"/>
    <col min="1295" max="1299" width="2.625" style="18" customWidth="1"/>
    <col min="1300" max="1300" width="6.625" style="18" customWidth="1"/>
    <col min="1301" max="1302" width="3.625" style="18" customWidth="1"/>
    <col min="1303" max="1303" width="6.625" style="18" customWidth="1"/>
    <col min="1304" max="1304" width="3.625" style="18" customWidth="1"/>
    <col min="1305" max="1305" width="2.125" style="18" customWidth="1"/>
    <col min="1306" max="1306" width="3.625" style="18" customWidth="1"/>
    <col min="1307" max="1307" width="2.125" style="18" customWidth="1"/>
    <col min="1308" max="1308" width="3.625" style="18" customWidth="1"/>
    <col min="1309" max="1309" width="8.25" style="18" customWidth="1"/>
    <col min="1310" max="1310" width="3.875" style="18" customWidth="1"/>
    <col min="1311" max="1311" width="4.625" style="18" customWidth="1"/>
    <col min="1312" max="1312" width="8.25" style="18" customWidth="1"/>
    <col min="1313" max="1533" width="9" style="18"/>
    <col min="1534" max="1534" width="4.125" style="18" customWidth="1"/>
    <col min="1535" max="1535" width="18.375" style="18" customWidth="1"/>
    <col min="1536" max="1550" width="3.125" style="18" customWidth="1"/>
    <col min="1551" max="1555" width="2.625" style="18" customWidth="1"/>
    <col min="1556" max="1556" width="6.625" style="18" customWidth="1"/>
    <col min="1557" max="1558" width="3.625" style="18" customWidth="1"/>
    <col min="1559" max="1559" width="6.625" style="18" customWidth="1"/>
    <col min="1560" max="1560" width="3.625" style="18" customWidth="1"/>
    <col min="1561" max="1561" width="2.125" style="18" customWidth="1"/>
    <col min="1562" max="1562" width="3.625" style="18" customWidth="1"/>
    <col min="1563" max="1563" width="2.125" style="18" customWidth="1"/>
    <col min="1564" max="1564" width="3.625" style="18" customWidth="1"/>
    <col min="1565" max="1565" width="8.25" style="18" customWidth="1"/>
    <col min="1566" max="1566" width="3.875" style="18" customWidth="1"/>
    <col min="1567" max="1567" width="4.625" style="18" customWidth="1"/>
    <col min="1568" max="1568" width="8.25" style="18" customWidth="1"/>
    <col min="1569" max="1789" width="9" style="18"/>
    <col min="1790" max="1790" width="4.125" style="18" customWidth="1"/>
    <col min="1791" max="1791" width="18.375" style="18" customWidth="1"/>
    <col min="1792" max="1806" width="3.125" style="18" customWidth="1"/>
    <col min="1807" max="1811" width="2.625" style="18" customWidth="1"/>
    <col min="1812" max="1812" width="6.625" style="18" customWidth="1"/>
    <col min="1813" max="1814" width="3.625" style="18" customWidth="1"/>
    <col min="1815" max="1815" width="6.625" style="18" customWidth="1"/>
    <col min="1816" max="1816" width="3.625" style="18" customWidth="1"/>
    <col min="1817" max="1817" width="2.125" style="18" customWidth="1"/>
    <col min="1818" max="1818" width="3.625" style="18" customWidth="1"/>
    <col min="1819" max="1819" width="2.125" style="18" customWidth="1"/>
    <col min="1820" max="1820" width="3.625" style="18" customWidth="1"/>
    <col min="1821" max="1821" width="8.25" style="18" customWidth="1"/>
    <col min="1822" max="1822" width="3.875" style="18" customWidth="1"/>
    <col min="1823" max="1823" width="4.625" style="18" customWidth="1"/>
    <col min="1824" max="1824" width="8.25" style="18" customWidth="1"/>
    <col min="1825" max="2045" width="9" style="18"/>
    <col min="2046" max="2046" width="4.125" style="18" customWidth="1"/>
    <col min="2047" max="2047" width="18.375" style="18" customWidth="1"/>
    <col min="2048" max="2062" width="3.125" style="18" customWidth="1"/>
    <col min="2063" max="2067" width="2.625" style="18" customWidth="1"/>
    <col min="2068" max="2068" width="6.625" style="18" customWidth="1"/>
    <col min="2069" max="2070" width="3.625" style="18" customWidth="1"/>
    <col min="2071" max="2071" width="6.625" style="18" customWidth="1"/>
    <col min="2072" max="2072" width="3.625" style="18" customWidth="1"/>
    <col min="2073" max="2073" width="2.125" style="18" customWidth="1"/>
    <col min="2074" max="2074" width="3.625" style="18" customWidth="1"/>
    <col min="2075" max="2075" width="2.125" style="18" customWidth="1"/>
    <col min="2076" max="2076" width="3.625" style="18" customWidth="1"/>
    <col min="2077" max="2077" width="8.25" style="18" customWidth="1"/>
    <col min="2078" max="2078" width="3.875" style="18" customWidth="1"/>
    <col min="2079" max="2079" width="4.625" style="18" customWidth="1"/>
    <col min="2080" max="2080" width="8.25" style="18" customWidth="1"/>
    <col min="2081" max="2301" width="9" style="18"/>
    <col min="2302" max="2302" width="4.125" style="18" customWidth="1"/>
    <col min="2303" max="2303" width="18.375" style="18" customWidth="1"/>
    <col min="2304" max="2318" width="3.125" style="18" customWidth="1"/>
    <col min="2319" max="2323" width="2.625" style="18" customWidth="1"/>
    <col min="2324" max="2324" width="6.625" style="18" customWidth="1"/>
    <col min="2325" max="2326" width="3.625" style="18" customWidth="1"/>
    <col min="2327" max="2327" width="6.625" style="18" customWidth="1"/>
    <col min="2328" max="2328" width="3.625" style="18" customWidth="1"/>
    <col min="2329" max="2329" width="2.125" style="18" customWidth="1"/>
    <col min="2330" max="2330" width="3.625" style="18" customWidth="1"/>
    <col min="2331" max="2331" width="2.125" style="18" customWidth="1"/>
    <col min="2332" max="2332" width="3.625" style="18" customWidth="1"/>
    <col min="2333" max="2333" width="8.25" style="18" customWidth="1"/>
    <col min="2334" max="2334" width="3.875" style="18" customWidth="1"/>
    <col min="2335" max="2335" width="4.625" style="18" customWidth="1"/>
    <col min="2336" max="2336" width="8.25" style="18" customWidth="1"/>
    <col min="2337" max="2557" width="9" style="18"/>
    <col min="2558" max="2558" width="4.125" style="18" customWidth="1"/>
    <col min="2559" max="2559" width="18.375" style="18" customWidth="1"/>
    <col min="2560" max="2574" width="3.125" style="18" customWidth="1"/>
    <col min="2575" max="2579" width="2.625" style="18" customWidth="1"/>
    <col min="2580" max="2580" width="6.625" style="18" customWidth="1"/>
    <col min="2581" max="2582" width="3.625" style="18" customWidth="1"/>
    <col min="2583" max="2583" width="6.625" style="18" customWidth="1"/>
    <col min="2584" max="2584" width="3.625" style="18" customWidth="1"/>
    <col min="2585" max="2585" width="2.125" style="18" customWidth="1"/>
    <col min="2586" max="2586" width="3.625" style="18" customWidth="1"/>
    <col min="2587" max="2587" width="2.125" style="18" customWidth="1"/>
    <col min="2588" max="2588" width="3.625" style="18" customWidth="1"/>
    <col min="2589" max="2589" width="8.25" style="18" customWidth="1"/>
    <col min="2590" max="2590" width="3.875" style="18" customWidth="1"/>
    <col min="2591" max="2591" width="4.625" style="18" customWidth="1"/>
    <col min="2592" max="2592" width="8.25" style="18" customWidth="1"/>
    <col min="2593" max="2813" width="9" style="18"/>
    <col min="2814" max="2814" width="4.125" style="18" customWidth="1"/>
    <col min="2815" max="2815" width="18.375" style="18" customWidth="1"/>
    <col min="2816" max="2830" width="3.125" style="18" customWidth="1"/>
    <col min="2831" max="2835" width="2.625" style="18" customWidth="1"/>
    <col min="2836" max="2836" width="6.625" style="18" customWidth="1"/>
    <col min="2837" max="2838" width="3.625" style="18" customWidth="1"/>
    <col min="2839" max="2839" width="6.625" style="18" customWidth="1"/>
    <col min="2840" max="2840" width="3.625" style="18" customWidth="1"/>
    <col min="2841" max="2841" width="2.125" style="18" customWidth="1"/>
    <col min="2842" max="2842" width="3.625" style="18" customWidth="1"/>
    <col min="2843" max="2843" width="2.125" style="18" customWidth="1"/>
    <col min="2844" max="2844" width="3.625" style="18" customWidth="1"/>
    <col min="2845" max="2845" width="8.25" style="18" customWidth="1"/>
    <col min="2846" max="2846" width="3.875" style="18" customWidth="1"/>
    <col min="2847" max="2847" width="4.625" style="18" customWidth="1"/>
    <col min="2848" max="2848" width="8.25" style="18" customWidth="1"/>
    <col min="2849" max="3069" width="9" style="18"/>
    <col min="3070" max="3070" width="4.125" style="18" customWidth="1"/>
    <col min="3071" max="3071" width="18.375" style="18" customWidth="1"/>
    <col min="3072" max="3086" width="3.125" style="18" customWidth="1"/>
    <col min="3087" max="3091" width="2.625" style="18" customWidth="1"/>
    <col min="3092" max="3092" width="6.625" style="18" customWidth="1"/>
    <col min="3093" max="3094" width="3.625" style="18" customWidth="1"/>
    <col min="3095" max="3095" width="6.625" style="18" customWidth="1"/>
    <col min="3096" max="3096" width="3.625" style="18" customWidth="1"/>
    <col min="3097" max="3097" width="2.125" style="18" customWidth="1"/>
    <col min="3098" max="3098" width="3.625" style="18" customWidth="1"/>
    <col min="3099" max="3099" width="2.125" style="18" customWidth="1"/>
    <col min="3100" max="3100" width="3.625" style="18" customWidth="1"/>
    <col min="3101" max="3101" width="8.25" style="18" customWidth="1"/>
    <col min="3102" max="3102" width="3.875" style="18" customWidth="1"/>
    <col min="3103" max="3103" width="4.625" style="18" customWidth="1"/>
    <col min="3104" max="3104" width="8.25" style="18" customWidth="1"/>
    <col min="3105" max="3325" width="9" style="18"/>
    <col min="3326" max="3326" width="4.125" style="18" customWidth="1"/>
    <col min="3327" max="3327" width="18.375" style="18" customWidth="1"/>
    <col min="3328" max="3342" width="3.125" style="18" customWidth="1"/>
    <col min="3343" max="3347" width="2.625" style="18" customWidth="1"/>
    <col min="3348" max="3348" width="6.625" style="18" customWidth="1"/>
    <col min="3349" max="3350" width="3.625" style="18" customWidth="1"/>
    <col min="3351" max="3351" width="6.625" style="18" customWidth="1"/>
    <col min="3352" max="3352" width="3.625" style="18" customWidth="1"/>
    <col min="3353" max="3353" width="2.125" style="18" customWidth="1"/>
    <col min="3354" max="3354" width="3.625" style="18" customWidth="1"/>
    <col min="3355" max="3355" width="2.125" style="18" customWidth="1"/>
    <col min="3356" max="3356" width="3.625" style="18" customWidth="1"/>
    <col min="3357" max="3357" width="8.25" style="18" customWidth="1"/>
    <col min="3358" max="3358" width="3.875" style="18" customWidth="1"/>
    <col min="3359" max="3359" width="4.625" style="18" customWidth="1"/>
    <col min="3360" max="3360" width="8.25" style="18" customWidth="1"/>
    <col min="3361" max="3581" width="9" style="18"/>
    <col min="3582" max="3582" width="4.125" style="18" customWidth="1"/>
    <col min="3583" max="3583" width="18.375" style="18" customWidth="1"/>
    <col min="3584" max="3598" width="3.125" style="18" customWidth="1"/>
    <col min="3599" max="3603" width="2.625" style="18" customWidth="1"/>
    <col min="3604" max="3604" width="6.625" style="18" customWidth="1"/>
    <col min="3605" max="3606" width="3.625" style="18" customWidth="1"/>
    <col min="3607" max="3607" width="6.625" style="18" customWidth="1"/>
    <col min="3608" max="3608" width="3.625" style="18" customWidth="1"/>
    <col min="3609" max="3609" width="2.125" style="18" customWidth="1"/>
    <col min="3610" max="3610" width="3.625" style="18" customWidth="1"/>
    <col min="3611" max="3611" width="2.125" style="18" customWidth="1"/>
    <col min="3612" max="3612" width="3.625" style="18" customWidth="1"/>
    <col min="3613" max="3613" width="8.25" style="18" customWidth="1"/>
    <col min="3614" max="3614" width="3.875" style="18" customWidth="1"/>
    <col min="3615" max="3615" width="4.625" style="18" customWidth="1"/>
    <col min="3616" max="3616" width="8.25" style="18" customWidth="1"/>
    <col min="3617" max="3837" width="9" style="18"/>
    <col min="3838" max="3838" width="4.125" style="18" customWidth="1"/>
    <col min="3839" max="3839" width="18.375" style="18" customWidth="1"/>
    <col min="3840" max="3854" width="3.125" style="18" customWidth="1"/>
    <col min="3855" max="3859" width="2.625" style="18" customWidth="1"/>
    <col min="3860" max="3860" width="6.625" style="18" customWidth="1"/>
    <col min="3861" max="3862" width="3.625" style="18" customWidth="1"/>
    <col min="3863" max="3863" width="6.625" style="18" customWidth="1"/>
    <col min="3864" max="3864" width="3.625" style="18" customWidth="1"/>
    <col min="3865" max="3865" width="2.125" style="18" customWidth="1"/>
    <col min="3866" max="3866" width="3.625" style="18" customWidth="1"/>
    <col min="3867" max="3867" width="2.125" style="18" customWidth="1"/>
    <col min="3868" max="3868" width="3.625" style="18" customWidth="1"/>
    <col min="3869" max="3869" width="8.25" style="18" customWidth="1"/>
    <col min="3870" max="3870" width="3.875" style="18" customWidth="1"/>
    <col min="3871" max="3871" width="4.625" style="18" customWidth="1"/>
    <col min="3872" max="3872" width="8.25" style="18" customWidth="1"/>
    <col min="3873" max="4093" width="9" style="18"/>
    <col min="4094" max="4094" width="4.125" style="18" customWidth="1"/>
    <col min="4095" max="4095" width="18.375" style="18" customWidth="1"/>
    <col min="4096" max="4110" width="3.125" style="18" customWidth="1"/>
    <col min="4111" max="4115" width="2.625" style="18" customWidth="1"/>
    <col min="4116" max="4116" width="6.625" style="18" customWidth="1"/>
    <col min="4117" max="4118" width="3.625" style="18" customWidth="1"/>
    <col min="4119" max="4119" width="6.625" style="18" customWidth="1"/>
    <col min="4120" max="4120" width="3.625" style="18" customWidth="1"/>
    <col min="4121" max="4121" width="2.125" style="18" customWidth="1"/>
    <col min="4122" max="4122" width="3.625" style="18" customWidth="1"/>
    <col min="4123" max="4123" width="2.125" style="18" customWidth="1"/>
    <col min="4124" max="4124" width="3.625" style="18" customWidth="1"/>
    <col min="4125" max="4125" width="8.25" style="18" customWidth="1"/>
    <col min="4126" max="4126" width="3.875" style="18" customWidth="1"/>
    <col min="4127" max="4127" width="4.625" style="18" customWidth="1"/>
    <col min="4128" max="4128" width="8.25" style="18" customWidth="1"/>
    <col min="4129" max="4349" width="9" style="18"/>
    <col min="4350" max="4350" width="4.125" style="18" customWidth="1"/>
    <col min="4351" max="4351" width="18.375" style="18" customWidth="1"/>
    <col min="4352" max="4366" width="3.125" style="18" customWidth="1"/>
    <col min="4367" max="4371" width="2.625" style="18" customWidth="1"/>
    <col min="4372" max="4372" width="6.625" style="18" customWidth="1"/>
    <col min="4373" max="4374" width="3.625" style="18" customWidth="1"/>
    <col min="4375" max="4375" width="6.625" style="18" customWidth="1"/>
    <col min="4376" max="4376" width="3.625" style="18" customWidth="1"/>
    <col min="4377" max="4377" width="2.125" style="18" customWidth="1"/>
    <col min="4378" max="4378" width="3.625" style="18" customWidth="1"/>
    <col min="4379" max="4379" width="2.125" style="18" customWidth="1"/>
    <col min="4380" max="4380" width="3.625" style="18" customWidth="1"/>
    <col min="4381" max="4381" width="8.25" style="18" customWidth="1"/>
    <col min="4382" max="4382" width="3.875" style="18" customWidth="1"/>
    <col min="4383" max="4383" width="4.625" style="18" customWidth="1"/>
    <col min="4384" max="4384" width="8.25" style="18" customWidth="1"/>
    <col min="4385" max="4605" width="9" style="18"/>
    <col min="4606" max="4606" width="4.125" style="18" customWidth="1"/>
    <col min="4607" max="4607" width="18.375" style="18" customWidth="1"/>
    <col min="4608" max="4622" width="3.125" style="18" customWidth="1"/>
    <col min="4623" max="4627" width="2.625" style="18" customWidth="1"/>
    <col min="4628" max="4628" width="6.625" style="18" customWidth="1"/>
    <col min="4629" max="4630" width="3.625" style="18" customWidth="1"/>
    <col min="4631" max="4631" width="6.625" style="18" customWidth="1"/>
    <col min="4632" max="4632" width="3.625" style="18" customWidth="1"/>
    <col min="4633" max="4633" width="2.125" style="18" customWidth="1"/>
    <col min="4634" max="4634" width="3.625" style="18" customWidth="1"/>
    <col min="4635" max="4635" width="2.125" style="18" customWidth="1"/>
    <col min="4636" max="4636" width="3.625" style="18" customWidth="1"/>
    <col min="4637" max="4637" width="8.25" style="18" customWidth="1"/>
    <col min="4638" max="4638" width="3.875" style="18" customWidth="1"/>
    <col min="4639" max="4639" width="4.625" style="18" customWidth="1"/>
    <col min="4640" max="4640" width="8.25" style="18" customWidth="1"/>
    <col min="4641" max="4861" width="9" style="18"/>
    <col min="4862" max="4862" width="4.125" style="18" customWidth="1"/>
    <col min="4863" max="4863" width="18.375" style="18" customWidth="1"/>
    <col min="4864" max="4878" width="3.125" style="18" customWidth="1"/>
    <col min="4879" max="4883" width="2.625" style="18" customWidth="1"/>
    <col min="4884" max="4884" width="6.625" style="18" customWidth="1"/>
    <col min="4885" max="4886" width="3.625" style="18" customWidth="1"/>
    <col min="4887" max="4887" width="6.625" style="18" customWidth="1"/>
    <col min="4888" max="4888" width="3.625" style="18" customWidth="1"/>
    <col min="4889" max="4889" width="2.125" style="18" customWidth="1"/>
    <col min="4890" max="4890" width="3.625" style="18" customWidth="1"/>
    <col min="4891" max="4891" width="2.125" style="18" customWidth="1"/>
    <col min="4892" max="4892" width="3.625" style="18" customWidth="1"/>
    <col min="4893" max="4893" width="8.25" style="18" customWidth="1"/>
    <col min="4894" max="4894" width="3.875" style="18" customWidth="1"/>
    <col min="4895" max="4895" width="4.625" style="18" customWidth="1"/>
    <col min="4896" max="4896" width="8.25" style="18" customWidth="1"/>
    <col min="4897" max="5117" width="9" style="18"/>
    <col min="5118" max="5118" width="4.125" style="18" customWidth="1"/>
    <col min="5119" max="5119" width="18.375" style="18" customWidth="1"/>
    <col min="5120" max="5134" width="3.125" style="18" customWidth="1"/>
    <col min="5135" max="5139" width="2.625" style="18" customWidth="1"/>
    <col min="5140" max="5140" width="6.625" style="18" customWidth="1"/>
    <col min="5141" max="5142" width="3.625" style="18" customWidth="1"/>
    <col min="5143" max="5143" width="6.625" style="18" customWidth="1"/>
    <col min="5144" max="5144" width="3.625" style="18" customWidth="1"/>
    <col min="5145" max="5145" width="2.125" style="18" customWidth="1"/>
    <col min="5146" max="5146" width="3.625" style="18" customWidth="1"/>
    <col min="5147" max="5147" width="2.125" style="18" customWidth="1"/>
    <col min="5148" max="5148" width="3.625" style="18" customWidth="1"/>
    <col min="5149" max="5149" width="8.25" style="18" customWidth="1"/>
    <col min="5150" max="5150" width="3.875" style="18" customWidth="1"/>
    <col min="5151" max="5151" width="4.625" style="18" customWidth="1"/>
    <col min="5152" max="5152" width="8.25" style="18" customWidth="1"/>
    <col min="5153" max="5373" width="9" style="18"/>
    <col min="5374" max="5374" width="4.125" style="18" customWidth="1"/>
    <col min="5375" max="5375" width="18.375" style="18" customWidth="1"/>
    <col min="5376" max="5390" width="3.125" style="18" customWidth="1"/>
    <col min="5391" max="5395" width="2.625" style="18" customWidth="1"/>
    <col min="5396" max="5396" width="6.625" style="18" customWidth="1"/>
    <col min="5397" max="5398" width="3.625" style="18" customWidth="1"/>
    <col min="5399" max="5399" width="6.625" style="18" customWidth="1"/>
    <col min="5400" max="5400" width="3.625" style="18" customWidth="1"/>
    <col min="5401" max="5401" width="2.125" style="18" customWidth="1"/>
    <col min="5402" max="5402" width="3.625" style="18" customWidth="1"/>
    <col min="5403" max="5403" width="2.125" style="18" customWidth="1"/>
    <col min="5404" max="5404" width="3.625" style="18" customWidth="1"/>
    <col min="5405" max="5405" width="8.25" style="18" customWidth="1"/>
    <col min="5406" max="5406" width="3.875" style="18" customWidth="1"/>
    <col min="5407" max="5407" width="4.625" style="18" customWidth="1"/>
    <col min="5408" max="5408" width="8.25" style="18" customWidth="1"/>
    <col min="5409" max="5629" width="9" style="18"/>
    <col min="5630" max="5630" width="4.125" style="18" customWidth="1"/>
    <col min="5631" max="5631" width="18.375" style="18" customWidth="1"/>
    <col min="5632" max="5646" width="3.125" style="18" customWidth="1"/>
    <col min="5647" max="5651" width="2.625" style="18" customWidth="1"/>
    <col min="5652" max="5652" width="6.625" style="18" customWidth="1"/>
    <col min="5653" max="5654" width="3.625" style="18" customWidth="1"/>
    <col min="5655" max="5655" width="6.625" style="18" customWidth="1"/>
    <col min="5656" max="5656" width="3.625" style="18" customWidth="1"/>
    <col min="5657" max="5657" width="2.125" style="18" customWidth="1"/>
    <col min="5658" max="5658" width="3.625" style="18" customWidth="1"/>
    <col min="5659" max="5659" width="2.125" style="18" customWidth="1"/>
    <col min="5660" max="5660" width="3.625" style="18" customWidth="1"/>
    <col min="5661" max="5661" width="8.25" style="18" customWidth="1"/>
    <col min="5662" max="5662" width="3.875" style="18" customWidth="1"/>
    <col min="5663" max="5663" width="4.625" style="18" customWidth="1"/>
    <col min="5664" max="5664" width="8.25" style="18" customWidth="1"/>
    <col min="5665" max="5885" width="9" style="18"/>
    <col min="5886" max="5886" width="4.125" style="18" customWidth="1"/>
    <col min="5887" max="5887" width="18.375" style="18" customWidth="1"/>
    <col min="5888" max="5902" width="3.125" style="18" customWidth="1"/>
    <col min="5903" max="5907" width="2.625" style="18" customWidth="1"/>
    <col min="5908" max="5908" width="6.625" style="18" customWidth="1"/>
    <col min="5909" max="5910" width="3.625" style="18" customWidth="1"/>
    <col min="5911" max="5911" width="6.625" style="18" customWidth="1"/>
    <col min="5912" max="5912" width="3.625" style="18" customWidth="1"/>
    <col min="5913" max="5913" width="2.125" style="18" customWidth="1"/>
    <col min="5914" max="5914" width="3.625" style="18" customWidth="1"/>
    <col min="5915" max="5915" width="2.125" style="18" customWidth="1"/>
    <col min="5916" max="5916" width="3.625" style="18" customWidth="1"/>
    <col min="5917" max="5917" width="8.25" style="18" customWidth="1"/>
    <col min="5918" max="5918" width="3.875" style="18" customWidth="1"/>
    <col min="5919" max="5919" width="4.625" style="18" customWidth="1"/>
    <col min="5920" max="5920" width="8.25" style="18" customWidth="1"/>
    <col min="5921" max="6141" width="9" style="18"/>
    <col min="6142" max="6142" width="4.125" style="18" customWidth="1"/>
    <col min="6143" max="6143" width="18.375" style="18" customWidth="1"/>
    <col min="6144" max="6158" width="3.125" style="18" customWidth="1"/>
    <col min="6159" max="6163" width="2.625" style="18" customWidth="1"/>
    <col min="6164" max="6164" width="6.625" style="18" customWidth="1"/>
    <col min="6165" max="6166" width="3.625" style="18" customWidth="1"/>
    <col min="6167" max="6167" width="6.625" style="18" customWidth="1"/>
    <col min="6168" max="6168" width="3.625" style="18" customWidth="1"/>
    <col min="6169" max="6169" width="2.125" style="18" customWidth="1"/>
    <col min="6170" max="6170" width="3.625" style="18" customWidth="1"/>
    <col min="6171" max="6171" width="2.125" style="18" customWidth="1"/>
    <col min="6172" max="6172" width="3.625" style="18" customWidth="1"/>
    <col min="6173" max="6173" width="8.25" style="18" customWidth="1"/>
    <col min="6174" max="6174" width="3.875" style="18" customWidth="1"/>
    <col min="6175" max="6175" width="4.625" style="18" customWidth="1"/>
    <col min="6176" max="6176" width="8.25" style="18" customWidth="1"/>
    <col min="6177" max="6397" width="9" style="18"/>
    <col min="6398" max="6398" width="4.125" style="18" customWidth="1"/>
    <col min="6399" max="6399" width="18.375" style="18" customWidth="1"/>
    <col min="6400" max="6414" width="3.125" style="18" customWidth="1"/>
    <col min="6415" max="6419" width="2.625" style="18" customWidth="1"/>
    <col min="6420" max="6420" width="6.625" style="18" customWidth="1"/>
    <col min="6421" max="6422" width="3.625" style="18" customWidth="1"/>
    <col min="6423" max="6423" width="6.625" style="18" customWidth="1"/>
    <col min="6424" max="6424" width="3.625" style="18" customWidth="1"/>
    <col min="6425" max="6425" width="2.125" style="18" customWidth="1"/>
    <col min="6426" max="6426" width="3.625" style="18" customWidth="1"/>
    <col min="6427" max="6427" width="2.125" style="18" customWidth="1"/>
    <col min="6428" max="6428" width="3.625" style="18" customWidth="1"/>
    <col min="6429" max="6429" width="8.25" style="18" customWidth="1"/>
    <col min="6430" max="6430" width="3.875" style="18" customWidth="1"/>
    <col min="6431" max="6431" width="4.625" style="18" customWidth="1"/>
    <col min="6432" max="6432" width="8.25" style="18" customWidth="1"/>
    <col min="6433" max="6653" width="9" style="18"/>
    <col min="6654" max="6654" width="4.125" style="18" customWidth="1"/>
    <col min="6655" max="6655" width="18.375" style="18" customWidth="1"/>
    <col min="6656" max="6670" width="3.125" style="18" customWidth="1"/>
    <col min="6671" max="6675" width="2.625" style="18" customWidth="1"/>
    <col min="6676" max="6676" width="6.625" style="18" customWidth="1"/>
    <col min="6677" max="6678" width="3.625" style="18" customWidth="1"/>
    <col min="6679" max="6679" width="6.625" style="18" customWidth="1"/>
    <col min="6680" max="6680" width="3.625" style="18" customWidth="1"/>
    <col min="6681" max="6681" width="2.125" style="18" customWidth="1"/>
    <col min="6682" max="6682" width="3.625" style="18" customWidth="1"/>
    <col min="6683" max="6683" width="2.125" style="18" customWidth="1"/>
    <col min="6684" max="6684" width="3.625" style="18" customWidth="1"/>
    <col min="6685" max="6685" width="8.25" style="18" customWidth="1"/>
    <col min="6686" max="6686" width="3.875" style="18" customWidth="1"/>
    <col min="6687" max="6687" width="4.625" style="18" customWidth="1"/>
    <col min="6688" max="6688" width="8.25" style="18" customWidth="1"/>
    <col min="6689" max="6909" width="9" style="18"/>
    <col min="6910" max="6910" width="4.125" style="18" customWidth="1"/>
    <col min="6911" max="6911" width="18.375" style="18" customWidth="1"/>
    <col min="6912" max="6926" width="3.125" style="18" customWidth="1"/>
    <col min="6927" max="6931" width="2.625" style="18" customWidth="1"/>
    <col min="6932" max="6932" width="6.625" style="18" customWidth="1"/>
    <col min="6933" max="6934" width="3.625" style="18" customWidth="1"/>
    <col min="6935" max="6935" width="6.625" style="18" customWidth="1"/>
    <col min="6936" max="6936" width="3.625" style="18" customWidth="1"/>
    <col min="6937" max="6937" width="2.125" style="18" customWidth="1"/>
    <col min="6938" max="6938" width="3.625" style="18" customWidth="1"/>
    <col min="6939" max="6939" width="2.125" style="18" customWidth="1"/>
    <col min="6940" max="6940" width="3.625" style="18" customWidth="1"/>
    <col min="6941" max="6941" width="8.25" style="18" customWidth="1"/>
    <col min="6942" max="6942" width="3.875" style="18" customWidth="1"/>
    <col min="6943" max="6943" width="4.625" style="18" customWidth="1"/>
    <col min="6944" max="6944" width="8.25" style="18" customWidth="1"/>
    <col min="6945" max="7165" width="9" style="18"/>
    <col min="7166" max="7166" width="4.125" style="18" customWidth="1"/>
    <col min="7167" max="7167" width="18.375" style="18" customWidth="1"/>
    <col min="7168" max="7182" width="3.125" style="18" customWidth="1"/>
    <col min="7183" max="7187" width="2.625" style="18" customWidth="1"/>
    <col min="7188" max="7188" width="6.625" style="18" customWidth="1"/>
    <col min="7189" max="7190" width="3.625" style="18" customWidth="1"/>
    <col min="7191" max="7191" width="6.625" style="18" customWidth="1"/>
    <col min="7192" max="7192" width="3.625" style="18" customWidth="1"/>
    <col min="7193" max="7193" width="2.125" style="18" customWidth="1"/>
    <col min="7194" max="7194" width="3.625" style="18" customWidth="1"/>
    <col min="7195" max="7195" width="2.125" style="18" customWidth="1"/>
    <col min="7196" max="7196" width="3.625" style="18" customWidth="1"/>
    <col min="7197" max="7197" width="8.25" style="18" customWidth="1"/>
    <col min="7198" max="7198" width="3.875" style="18" customWidth="1"/>
    <col min="7199" max="7199" width="4.625" style="18" customWidth="1"/>
    <col min="7200" max="7200" width="8.25" style="18" customWidth="1"/>
    <col min="7201" max="7421" width="9" style="18"/>
    <col min="7422" max="7422" width="4.125" style="18" customWidth="1"/>
    <col min="7423" max="7423" width="18.375" style="18" customWidth="1"/>
    <col min="7424" max="7438" width="3.125" style="18" customWidth="1"/>
    <col min="7439" max="7443" width="2.625" style="18" customWidth="1"/>
    <col min="7444" max="7444" width="6.625" style="18" customWidth="1"/>
    <col min="7445" max="7446" width="3.625" style="18" customWidth="1"/>
    <col min="7447" max="7447" width="6.625" style="18" customWidth="1"/>
    <col min="7448" max="7448" width="3.625" style="18" customWidth="1"/>
    <col min="7449" max="7449" width="2.125" style="18" customWidth="1"/>
    <col min="7450" max="7450" width="3.625" style="18" customWidth="1"/>
    <col min="7451" max="7451" width="2.125" style="18" customWidth="1"/>
    <col min="7452" max="7452" width="3.625" style="18" customWidth="1"/>
    <col min="7453" max="7453" width="8.25" style="18" customWidth="1"/>
    <col min="7454" max="7454" width="3.875" style="18" customWidth="1"/>
    <col min="7455" max="7455" width="4.625" style="18" customWidth="1"/>
    <col min="7456" max="7456" width="8.25" style="18" customWidth="1"/>
    <col min="7457" max="7677" width="9" style="18"/>
    <col min="7678" max="7678" width="4.125" style="18" customWidth="1"/>
    <col min="7679" max="7679" width="18.375" style="18" customWidth="1"/>
    <col min="7680" max="7694" width="3.125" style="18" customWidth="1"/>
    <col min="7695" max="7699" width="2.625" style="18" customWidth="1"/>
    <col min="7700" max="7700" width="6.625" style="18" customWidth="1"/>
    <col min="7701" max="7702" width="3.625" style="18" customWidth="1"/>
    <col min="7703" max="7703" width="6.625" style="18" customWidth="1"/>
    <col min="7704" max="7704" width="3.625" style="18" customWidth="1"/>
    <col min="7705" max="7705" width="2.125" style="18" customWidth="1"/>
    <col min="7706" max="7706" width="3.625" style="18" customWidth="1"/>
    <col min="7707" max="7707" width="2.125" style="18" customWidth="1"/>
    <col min="7708" max="7708" width="3.625" style="18" customWidth="1"/>
    <col min="7709" max="7709" width="8.25" style="18" customWidth="1"/>
    <col min="7710" max="7710" width="3.875" style="18" customWidth="1"/>
    <col min="7711" max="7711" width="4.625" style="18" customWidth="1"/>
    <col min="7712" max="7712" width="8.25" style="18" customWidth="1"/>
    <col min="7713" max="7933" width="9" style="18"/>
    <col min="7934" max="7934" width="4.125" style="18" customWidth="1"/>
    <col min="7935" max="7935" width="18.375" style="18" customWidth="1"/>
    <col min="7936" max="7950" width="3.125" style="18" customWidth="1"/>
    <col min="7951" max="7955" width="2.625" style="18" customWidth="1"/>
    <col min="7956" max="7956" width="6.625" style="18" customWidth="1"/>
    <col min="7957" max="7958" width="3.625" style="18" customWidth="1"/>
    <col min="7959" max="7959" width="6.625" style="18" customWidth="1"/>
    <col min="7960" max="7960" width="3.625" style="18" customWidth="1"/>
    <col min="7961" max="7961" width="2.125" style="18" customWidth="1"/>
    <col min="7962" max="7962" width="3.625" style="18" customWidth="1"/>
    <col min="7963" max="7963" width="2.125" style="18" customWidth="1"/>
    <col min="7964" max="7964" width="3.625" style="18" customWidth="1"/>
    <col min="7965" max="7965" width="8.25" style="18" customWidth="1"/>
    <col min="7966" max="7966" width="3.875" style="18" customWidth="1"/>
    <col min="7967" max="7967" width="4.625" style="18" customWidth="1"/>
    <col min="7968" max="7968" width="8.25" style="18" customWidth="1"/>
    <col min="7969" max="8189" width="9" style="18"/>
    <col min="8190" max="8190" width="4.125" style="18" customWidth="1"/>
    <col min="8191" max="8191" width="18.375" style="18" customWidth="1"/>
    <col min="8192" max="8206" width="3.125" style="18" customWidth="1"/>
    <col min="8207" max="8211" width="2.625" style="18" customWidth="1"/>
    <col min="8212" max="8212" width="6.625" style="18" customWidth="1"/>
    <col min="8213" max="8214" width="3.625" style="18" customWidth="1"/>
    <col min="8215" max="8215" width="6.625" style="18" customWidth="1"/>
    <col min="8216" max="8216" width="3.625" style="18" customWidth="1"/>
    <col min="8217" max="8217" width="2.125" style="18" customWidth="1"/>
    <col min="8218" max="8218" width="3.625" style="18" customWidth="1"/>
    <col min="8219" max="8219" width="2.125" style="18" customWidth="1"/>
    <col min="8220" max="8220" width="3.625" style="18" customWidth="1"/>
    <col min="8221" max="8221" width="8.25" style="18" customWidth="1"/>
    <col min="8222" max="8222" width="3.875" style="18" customWidth="1"/>
    <col min="8223" max="8223" width="4.625" style="18" customWidth="1"/>
    <col min="8224" max="8224" width="8.25" style="18" customWidth="1"/>
    <col min="8225" max="8445" width="9" style="18"/>
    <col min="8446" max="8446" width="4.125" style="18" customWidth="1"/>
    <col min="8447" max="8447" width="18.375" style="18" customWidth="1"/>
    <col min="8448" max="8462" width="3.125" style="18" customWidth="1"/>
    <col min="8463" max="8467" width="2.625" style="18" customWidth="1"/>
    <col min="8468" max="8468" width="6.625" style="18" customWidth="1"/>
    <col min="8469" max="8470" width="3.625" style="18" customWidth="1"/>
    <col min="8471" max="8471" width="6.625" style="18" customWidth="1"/>
    <col min="8472" max="8472" width="3.625" style="18" customWidth="1"/>
    <col min="8473" max="8473" width="2.125" style="18" customWidth="1"/>
    <col min="8474" max="8474" width="3.625" style="18" customWidth="1"/>
    <col min="8475" max="8475" width="2.125" style="18" customWidth="1"/>
    <col min="8476" max="8476" width="3.625" style="18" customWidth="1"/>
    <col min="8477" max="8477" width="8.25" style="18" customWidth="1"/>
    <col min="8478" max="8478" width="3.875" style="18" customWidth="1"/>
    <col min="8479" max="8479" width="4.625" style="18" customWidth="1"/>
    <col min="8480" max="8480" width="8.25" style="18" customWidth="1"/>
    <col min="8481" max="8701" width="9" style="18"/>
    <col min="8702" max="8702" width="4.125" style="18" customWidth="1"/>
    <col min="8703" max="8703" width="18.375" style="18" customWidth="1"/>
    <col min="8704" max="8718" width="3.125" style="18" customWidth="1"/>
    <col min="8719" max="8723" width="2.625" style="18" customWidth="1"/>
    <col min="8724" max="8724" width="6.625" style="18" customWidth="1"/>
    <col min="8725" max="8726" width="3.625" style="18" customWidth="1"/>
    <col min="8727" max="8727" width="6.625" style="18" customWidth="1"/>
    <col min="8728" max="8728" width="3.625" style="18" customWidth="1"/>
    <col min="8729" max="8729" width="2.125" style="18" customWidth="1"/>
    <col min="8730" max="8730" width="3.625" style="18" customWidth="1"/>
    <col min="8731" max="8731" width="2.125" style="18" customWidth="1"/>
    <col min="8732" max="8732" width="3.625" style="18" customWidth="1"/>
    <col min="8733" max="8733" width="8.25" style="18" customWidth="1"/>
    <col min="8734" max="8734" width="3.875" style="18" customWidth="1"/>
    <col min="8735" max="8735" width="4.625" style="18" customWidth="1"/>
    <col min="8736" max="8736" width="8.25" style="18" customWidth="1"/>
    <col min="8737" max="8957" width="9" style="18"/>
    <col min="8958" max="8958" width="4.125" style="18" customWidth="1"/>
    <col min="8959" max="8959" width="18.375" style="18" customWidth="1"/>
    <col min="8960" max="8974" width="3.125" style="18" customWidth="1"/>
    <col min="8975" max="8979" width="2.625" style="18" customWidth="1"/>
    <col min="8980" max="8980" width="6.625" style="18" customWidth="1"/>
    <col min="8981" max="8982" width="3.625" style="18" customWidth="1"/>
    <col min="8983" max="8983" width="6.625" style="18" customWidth="1"/>
    <col min="8984" max="8984" width="3.625" style="18" customWidth="1"/>
    <col min="8985" max="8985" width="2.125" style="18" customWidth="1"/>
    <col min="8986" max="8986" width="3.625" style="18" customWidth="1"/>
    <col min="8987" max="8987" width="2.125" style="18" customWidth="1"/>
    <col min="8988" max="8988" width="3.625" style="18" customWidth="1"/>
    <col min="8989" max="8989" width="8.25" style="18" customWidth="1"/>
    <col min="8990" max="8990" width="3.875" style="18" customWidth="1"/>
    <col min="8991" max="8991" width="4.625" style="18" customWidth="1"/>
    <col min="8992" max="8992" width="8.25" style="18" customWidth="1"/>
    <col min="8993" max="9213" width="9" style="18"/>
    <col min="9214" max="9214" width="4.125" style="18" customWidth="1"/>
    <col min="9215" max="9215" width="18.375" style="18" customWidth="1"/>
    <col min="9216" max="9230" width="3.125" style="18" customWidth="1"/>
    <col min="9231" max="9235" width="2.625" style="18" customWidth="1"/>
    <col min="9236" max="9236" width="6.625" style="18" customWidth="1"/>
    <col min="9237" max="9238" width="3.625" style="18" customWidth="1"/>
    <col min="9239" max="9239" width="6.625" style="18" customWidth="1"/>
    <col min="9240" max="9240" width="3.625" style="18" customWidth="1"/>
    <col min="9241" max="9241" width="2.125" style="18" customWidth="1"/>
    <col min="9242" max="9242" width="3.625" style="18" customWidth="1"/>
    <col min="9243" max="9243" width="2.125" style="18" customWidth="1"/>
    <col min="9244" max="9244" width="3.625" style="18" customWidth="1"/>
    <col min="9245" max="9245" width="8.25" style="18" customWidth="1"/>
    <col min="9246" max="9246" width="3.875" style="18" customWidth="1"/>
    <col min="9247" max="9247" width="4.625" style="18" customWidth="1"/>
    <col min="9248" max="9248" width="8.25" style="18" customWidth="1"/>
    <col min="9249" max="9469" width="9" style="18"/>
    <col min="9470" max="9470" width="4.125" style="18" customWidth="1"/>
    <col min="9471" max="9471" width="18.375" style="18" customWidth="1"/>
    <col min="9472" max="9486" width="3.125" style="18" customWidth="1"/>
    <col min="9487" max="9491" width="2.625" style="18" customWidth="1"/>
    <col min="9492" max="9492" width="6.625" style="18" customWidth="1"/>
    <col min="9493" max="9494" width="3.625" style="18" customWidth="1"/>
    <col min="9495" max="9495" width="6.625" style="18" customWidth="1"/>
    <col min="9496" max="9496" width="3.625" style="18" customWidth="1"/>
    <col min="9497" max="9497" width="2.125" style="18" customWidth="1"/>
    <col min="9498" max="9498" width="3.625" style="18" customWidth="1"/>
    <col min="9499" max="9499" width="2.125" style="18" customWidth="1"/>
    <col min="9500" max="9500" width="3.625" style="18" customWidth="1"/>
    <col min="9501" max="9501" width="8.25" style="18" customWidth="1"/>
    <col min="9502" max="9502" width="3.875" style="18" customWidth="1"/>
    <col min="9503" max="9503" width="4.625" style="18" customWidth="1"/>
    <col min="9504" max="9504" width="8.25" style="18" customWidth="1"/>
    <col min="9505" max="9725" width="9" style="18"/>
    <col min="9726" max="9726" width="4.125" style="18" customWidth="1"/>
    <col min="9727" max="9727" width="18.375" style="18" customWidth="1"/>
    <col min="9728" max="9742" width="3.125" style="18" customWidth="1"/>
    <col min="9743" max="9747" width="2.625" style="18" customWidth="1"/>
    <col min="9748" max="9748" width="6.625" style="18" customWidth="1"/>
    <col min="9749" max="9750" width="3.625" style="18" customWidth="1"/>
    <col min="9751" max="9751" width="6.625" style="18" customWidth="1"/>
    <col min="9752" max="9752" width="3.625" style="18" customWidth="1"/>
    <col min="9753" max="9753" width="2.125" style="18" customWidth="1"/>
    <col min="9754" max="9754" width="3.625" style="18" customWidth="1"/>
    <col min="9755" max="9755" width="2.125" style="18" customWidth="1"/>
    <col min="9756" max="9756" width="3.625" style="18" customWidth="1"/>
    <col min="9757" max="9757" width="8.25" style="18" customWidth="1"/>
    <col min="9758" max="9758" width="3.875" style="18" customWidth="1"/>
    <col min="9759" max="9759" width="4.625" style="18" customWidth="1"/>
    <col min="9760" max="9760" width="8.25" style="18" customWidth="1"/>
    <col min="9761" max="9981" width="9" style="18"/>
    <col min="9982" max="9982" width="4.125" style="18" customWidth="1"/>
    <col min="9983" max="9983" width="18.375" style="18" customWidth="1"/>
    <col min="9984" max="9998" width="3.125" style="18" customWidth="1"/>
    <col min="9999" max="10003" width="2.625" style="18" customWidth="1"/>
    <col min="10004" max="10004" width="6.625" style="18" customWidth="1"/>
    <col min="10005" max="10006" width="3.625" style="18" customWidth="1"/>
    <col min="10007" max="10007" width="6.625" style="18" customWidth="1"/>
    <col min="10008" max="10008" width="3.625" style="18" customWidth="1"/>
    <col min="10009" max="10009" width="2.125" style="18" customWidth="1"/>
    <col min="10010" max="10010" width="3.625" style="18" customWidth="1"/>
    <col min="10011" max="10011" width="2.125" style="18" customWidth="1"/>
    <col min="10012" max="10012" width="3.625" style="18" customWidth="1"/>
    <col min="10013" max="10013" width="8.25" style="18" customWidth="1"/>
    <col min="10014" max="10014" width="3.875" style="18" customWidth="1"/>
    <col min="10015" max="10015" width="4.625" style="18" customWidth="1"/>
    <col min="10016" max="10016" width="8.25" style="18" customWidth="1"/>
    <col min="10017" max="10237" width="9" style="18"/>
    <col min="10238" max="10238" width="4.125" style="18" customWidth="1"/>
    <col min="10239" max="10239" width="18.375" style="18" customWidth="1"/>
    <col min="10240" max="10254" width="3.125" style="18" customWidth="1"/>
    <col min="10255" max="10259" width="2.625" style="18" customWidth="1"/>
    <col min="10260" max="10260" width="6.625" style="18" customWidth="1"/>
    <col min="10261" max="10262" width="3.625" style="18" customWidth="1"/>
    <col min="10263" max="10263" width="6.625" style="18" customWidth="1"/>
    <col min="10264" max="10264" width="3.625" style="18" customWidth="1"/>
    <col min="10265" max="10265" width="2.125" style="18" customWidth="1"/>
    <col min="10266" max="10266" width="3.625" style="18" customWidth="1"/>
    <col min="10267" max="10267" width="2.125" style="18" customWidth="1"/>
    <col min="10268" max="10268" width="3.625" style="18" customWidth="1"/>
    <col min="10269" max="10269" width="8.25" style="18" customWidth="1"/>
    <col min="10270" max="10270" width="3.875" style="18" customWidth="1"/>
    <col min="10271" max="10271" width="4.625" style="18" customWidth="1"/>
    <col min="10272" max="10272" width="8.25" style="18" customWidth="1"/>
    <col min="10273" max="10493" width="9" style="18"/>
    <col min="10494" max="10494" width="4.125" style="18" customWidth="1"/>
    <col min="10495" max="10495" width="18.375" style="18" customWidth="1"/>
    <col min="10496" max="10510" width="3.125" style="18" customWidth="1"/>
    <col min="10511" max="10515" width="2.625" style="18" customWidth="1"/>
    <col min="10516" max="10516" width="6.625" style="18" customWidth="1"/>
    <col min="10517" max="10518" width="3.625" style="18" customWidth="1"/>
    <col min="10519" max="10519" width="6.625" style="18" customWidth="1"/>
    <col min="10520" max="10520" width="3.625" style="18" customWidth="1"/>
    <col min="10521" max="10521" width="2.125" style="18" customWidth="1"/>
    <col min="10522" max="10522" width="3.625" style="18" customWidth="1"/>
    <col min="10523" max="10523" width="2.125" style="18" customWidth="1"/>
    <col min="10524" max="10524" width="3.625" style="18" customWidth="1"/>
    <col min="10525" max="10525" width="8.25" style="18" customWidth="1"/>
    <col min="10526" max="10526" width="3.875" style="18" customWidth="1"/>
    <col min="10527" max="10527" width="4.625" style="18" customWidth="1"/>
    <col min="10528" max="10528" width="8.25" style="18" customWidth="1"/>
    <col min="10529" max="10749" width="9" style="18"/>
    <col min="10750" max="10750" width="4.125" style="18" customWidth="1"/>
    <col min="10751" max="10751" width="18.375" style="18" customWidth="1"/>
    <col min="10752" max="10766" width="3.125" style="18" customWidth="1"/>
    <col min="10767" max="10771" width="2.625" style="18" customWidth="1"/>
    <col min="10772" max="10772" width="6.625" style="18" customWidth="1"/>
    <col min="10773" max="10774" width="3.625" style="18" customWidth="1"/>
    <col min="10775" max="10775" width="6.625" style="18" customWidth="1"/>
    <col min="10776" max="10776" width="3.625" style="18" customWidth="1"/>
    <col min="10777" max="10777" width="2.125" style="18" customWidth="1"/>
    <col min="10778" max="10778" width="3.625" style="18" customWidth="1"/>
    <col min="10779" max="10779" width="2.125" style="18" customWidth="1"/>
    <col min="10780" max="10780" width="3.625" style="18" customWidth="1"/>
    <col min="10781" max="10781" width="8.25" style="18" customWidth="1"/>
    <col min="10782" max="10782" width="3.875" style="18" customWidth="1"/>
    <col min="10783" max="10783" width="4.625" style="18" customWidth="1"/>
    <col min="10784" max="10784" width="8.25" style="18" customWidth="1"/>
    <col min="10785" max="11005" width="9" style="18"/>
    <col min="11006" max="11006" width="4.125" style="18" customWidth="1"/>
    <col min="11007" max="11007" width="18.375" style="18" customWidth="1"/>
    <col min="11008" max="11022" width="3.125" style="18" customWidth="1"/>
    <col min="11023" max="11027" width="2.625" style="18" customWidth="1"/>
    <col min="11028" max="11028" width="6.625" style="18" customWidth="1"/>
    <col min="11029" max="11030" width="3.625" style="18" customWidth="1"/>
    <col min="11031" max="11031" width="6.625" style="18" customWidth="1"/>
    <col min="11032" max="11032" width="3.625" style="18" customWidth="1"/>
    <col min="11033" max="11033" width="2.125" style="18" customWidth="1"/>
    <col min="11034" max="11034" width="3.625" style="18" customWidth="1"/>
    <col min="11035" max="11035" width="2.125" style="18" customWidth="1"/>
    <col min="11036" max="11036" width="3.625" style="18" customWidth="1"/>
    <col min="11037" max="11037" width="8.25" style="18" customWidth="1"/>
    <col min="11038" max="11038" width="3.875" style="18" customWidth="1"/>
    <col min="11039" max="11039" width="4.625" style="18" customWidth="1"/>
    <col min="11040" max="11040" width="8.25" style="18" customWidth="1"/>
    <col min="11041" max="11261" width="9" style="18"/>
    <col min="11262" max="11262" width="4.125" style="18" customWidth="1"/>
    <col min="11263" max="11263" width="18.375" style="18" customWidth="1"/>
    <col min="11264" max="11278" width="3.125" style="18" customWidth="1"/>
    <col min="11279" max="11283" width="2.625" style="18" customWidth="1"/>
    <col min="11284" max="11284" width="6.625" style="18" customWidth="1"/>
    <col min="11285" max="11286" width="3.625" style="18" customWidth="1"/>
    <col min="11287" max="11287" width="6.625" style="18" customWidth="1"/>
    <col min="11288" max="11288" width="3.625" style="18" customWidth="1"/>
    <col min="11289" max="11289" width="2.125" style="18" customWidth="1"/>
    <col min="11290" max="11290" width="3.625" style="18" customWidth="1"/>
    <col min="11291" max="11291" width="2.125" style="18" customWidth="1"/>
    <col min="11292" max="11292" width="3.625" style="18" customWidth="1"/>
    <col min="11293" max="11293" width="8.25" style="18" customWidth="1"/>
    <col min="11294" max="11294" width="3.875" style="18" customWidth="1"/>
    <col min="11295" max="11295" width="4.625" style="18" customWidth="1"/>
    <col min="11296" max="11296" width="8.25" style="18" customWidth="1"/>
    <col min="11297" max="11517" width="9" style="18"/>
    <col min="11518" max="11518" width="4.125" style="18" customWidth="1"/>
    <col min="11519" max="11519" width="18.375" style="18" customWidth="1"/>
    <col min="11520" max="11534" width="3.125" style="18" customWidth="1"/>
    <col min="11535" max="11539" width="2.625" style="18" customWidth="1"/>
    <col min="11540" max="11540" width="6.625" style="18" customWidth="1"/>
    <col min="11541" max="11542" width="3.625" style="18" customWidth="1"/>
    <col min="11543" max="11543" width="6.625" style="18" customWidth="1"/>
    <col min="11544" max="11544" width="3.625" style="18" customWidth="1"/>
    <col min="11545" max="11545" width="2.125" style="18" customWidth="1"/>
    <col min="11546" max="11546" width="3.625" style="18" customWidth="1"/>
    <col min="11547" max="11547" width="2.125" style="18" customWidth="1"/>
    <col min="11548" max="11548" width="3.625" style="18" customWidth="1"/>
    <col min="11549" max="11549" width="8.25" style="18" customWidth="1"/>
    <col min="11550" max="11550" width="3.875" style="18" customWidth="1"/>
    <col min="11551" max="11551" width="4.625" style="18" customWidth="1"/>
    <col min="11552" max="11552" width="8.25" style="18" customWidth="1"/>
    <col min="11553" max="11773" width="9" style="18"/>
    <col min="11774" max="11774" width="4.125" style="18" customWidth="1"/>
    <col min="11775" max="11775" width="18.375" style="18" customWidth="1"/>
    <col min="11776" max="11790" width="3.125" style="18" customWidth="1"/>
    <col min="11791" max="11795" width="2.625" style="18" customWidth="1"/>
    <col min="11796" max="11796" width="6.625" style="18" customWidth="1"/>
    <col min="11797" max="11798" width="3.625" style="18" customWidth="1"/>
    <col min="11799" max="11799" width="6.625" style="18" customWidth="1"/>
    <col min="11800" max="11800" width="3.625" style="18" customWidth="1"/>
    <col min="11801" max="11801" width="2.125" style="18" customWidth="1"/>
    <col min="11802" max="11802" width="3.625" style="18" customWidth="1"/>
    <col min="11803" max="11803" width="2.125" style="18" customWidth="1"/>
    <col min="11804" max="11804" width="3.625" style="18" customWidth="1"/>
    <col min="11805" max="11805" width="8.25" style="18" customWidth="1"/>
    <col min="11806" max="11806" width="3.875" style="18" customWidth="1"/>
    <col min="11807" max="11807" width="4.625" style="18" customWidth="1"/>
    <col min="11808" max="11808" width="8.25" style="18" customWidth="1"/>
    <col min="11809" max="12029" width="9" style="18"/>
    <col min="12030" max="12030" width="4.125" style="18" customWidth="1"/>
    <col min="12031" max="12031" width="18.375" style="18" customWidth="1"/>
    <col min="12032" max="12046" width="3.125" style="18" customWidth="1"/>
    <col min="12047" max="12051" width="2.625" style="18" customWidth="1"/>
    <col min="12052" max="12052" width="6.625" style="18" customWidth="1"/>
    <col min="12053" max="12054" width="3.625" style="18" customWidth="1"/>
    <col min="12055" max="12055" width="6.625" style="18" customWidth="1"/>
    <col min="12056" max="12056" width="3.625" style="18" customWidth="1"/>
    <col min="12057" max="12057" width="2.125" style="18" customWidth="1"/>
    <col min="12058" max="12058" width="3.625" style="18" customWidth="1"/>
    <col min="12059" max="12059" width="2.125" style="18" customWidth="1"/>
    <col min="12060" max="12060" width="3.625" style="18" customWidth="1"/>
    <col min="12061" max="12061" width="8.25" style="18" customWidth="1"/>
    <col min="12062" max="12062" width="3.875" style="18" customWidth="1"/>
    <col min="12063" max="12063" width="4.625" style="18" customWidth="1"/>
    <col min="12064" max="12064" width="8.25" style="18" customWidth="1"/>
    <col min="12065" max="12285" width="9" style="18"/>
    <col min="12286" max="12286" width="4.125" style="18" customWidth="1"/>
    <col min="12287" max="12287" width="18.375" style="18" customWidth="1"/>
    <col min="12288" max="12302" width="3.125" style="18" customWidth="1"/>
    <col min="12303" max="12307" width="2.625" style="18" customWidth="1"/>
    <col min="12308" max="12308" width="6.625" style="18" customWidth="1"/>
    <col min="12309" max="12310" width="3.625" style="18" customWidth="1"/>
    <col min="12311" max="12311" width="6.625" style="18" customWidth="1"/>
    <col min="12312" max="12312" width="3.625" style="18" customWidth="1"/>
    <col min="12313" max="12313" width="2.125" style="18" customWidth="1"/>
    <col min="12314" max="12314" width="3.625" style="18" customWidth="1"/>
    <col min="12315" max="12315" width="2.125" style="18" customWidth="1"/>
    <col min="12316" max="12316" width="3.625" style="18" customWidth="1"/>
    <col min="12317" max="12317" width="8.25" style="18" customWidth="1"/>
    <col min="12318" max="12318" width="3.875" style="18" customWidth="1"/>
    <col min="12319" max="12319" width="4.625" style="18" customWidth="1"/>
    <col min="12320" max="12320" width="8.25" style="18" customWidth="1"/>
    <col min="12321" max="12541" width="9" style="18"/>
    <col min="12542" max="12542" width="4.125" style="18" customWidth="1"/>
    <col min="12543" max="12543" width="18.375" style="18" customWidth="1"/>
    <col min="12544" max="12558" width="3.125" style="18" customWidth="1"/>
    <col min="12559" max="12563" width="2.625" style="18" customWidth="1"/>
    <col min="12564" max="12564" width="6.625" style="18" customWidth="1"/>
    <col min="12565" max="12566" width="3.625" style="18" customWidth="1"/>
    <col min="12567" max="12567" width="6.625" style="18" customWidth="1"/>
    <col min="12568" max="12568" width="3.625" style="18" customWidth="1"/>
    <col min="12569" max="12569" width="2.125" style="18" customWidth="1"/>
    <col min="12570" max="12570" width="3.625" style="18" customWidth="1"/>
    <col min="12571" max="12571" width="2.125" style="18" customWidth="1"/>
    <col min="12572" max="12572" width="3.625" style="18" customWidth="1"/>
    <col min="12573" max="12573" width="8.25" style="18" customWidth="1"/>
    <col min="12574" max="12574" width="3.875" style="18" customWidth="1"/>
    <col min="12575" max="12575" width="4.625" style="18" customWidth="1"/>
    <col min="12576" max="12576" width="8.25" style="18" customWidth="1"/>
    <col min="12577" max="12797" width="9" style="18"/>
    <col min="12798" max="12798" width="4.125" style="18" customWidth="1"/>
    <col min="12799" max="12799" width="18.375" style="18" customWidth="1"/>
    <col min="12800" max="12814" width="3.125" style="18" customWidth="1"/>
    <col min="12815" max="12819" width="2.625" style="18" customWidth="1"/>
    <col min="12820" max="12820" width="6.625" style="18" customWidth="1"/>
    <col min="12821" max="12822" width="3.625" style="18" customWidth="1"/>
    <col min="12823" max="12823" width="6.625" style="18" customWidth="1"/>
    <col min="12824" max="12824" width="3.625" style="18" customWidth="1"/>
    <col min="12825" max="12825" width="2.125" style="18" customWidth="1"/>
    <col min="12826" max="12826" width="3.625" style="18" customWidth="1"/>
    <col min="12827" max="12827" width="2.125" style="18" customWidth="1"/>
    <col min="12828" max="12828" width="3.625" style="18" customWidth="1"/>
    <col min="12829" max="12829" width="8.25" style="18" customWidth="1"/>
    <col min="12830" max="12830" width="3.875" style="18" customWidth="1"/>
    <col min="12831" max="12831" width="4.625" style="18" customWidth="1"/>
    <col min="12832" max="12832" width="8.25" style="18" customWidth="1"/>
    <col min="12833" max="13053" width="9" style="18"/>
    <col min="13054" max="13054" width="4.125" style="18" customWidth="1"/>
    <col min="13055" max="13055" width="18.375" style="18" customWidth="1"/>
    <col min="13056" max="13070" width="3.125" style="18" customWidth="1"/>
    <col min="13071" max="13075" width="2.625" style="18" customWidth="1"/>
    <col min="13076" max="13076" width="6.625" style="18" customWidth="1"/>
    <col min="13077" max="13078" width="3.625" style="18" customWidth="1"/>
    <col min="13079" max="13079" width="6.625" style="18" customWidth="1"/>
    <col min="13080" max="13080" width="3.625" style="18" customWidth="1"/>
    <col min="13081" max="13081" width="2.125" style="18" customWidth="1"/>
    <col min="13082" max="13082" width="3.625" style="18" customWidth="1"/>
    <col min="13083" max="13083" width="2.125" style="18" customWidth="1"/>
    <col min="13084" max="13084" width="3.625" style="18" customWidth="1"/>
    <col min="13085" max="13085" width="8.25" style="18" customWidth="1"/>
    <col min="13086" max="13086" width="3.875" style="18" customWidth="1"/>
    <col min="13087" max="13087" width="4.625" style="18" customWidth="1"/>
    <col min="13088" max="13088" width="8.25" style="18" customWidth="1"/>
    <col min="13089" max="13309" width="9" style="18"/>
    <col min="13310" max="13310" width="4.125" style="18" customWidth="1"/>
    <col min="13311" max="13311" width="18.375" style="18" customWidth="1"/>
    <col min="13312" max="13326" width="3.125" style="18" customWidth="1"/>
    <col min="13327" max="13331" width="2.625" style="18" customWidth="1"/>
    <col min="13332" max="13332" width="6.625" style="18" customWidth="1"/>
    <col min="13333" max="13334" width="3.625" style="18" customWidth="1"/>
    <col min="13335" max="13335" width="6.625" style="18" customWidth="1"/>
    <col min="13336" max="13336" width="3.625" style="18" customWidth="1"/>
    <col min="13337" max="13337" width="2.125" style="18" customWidth="1"/>
    <col min="13338" max="13338" width="3.625" style="18" customWidth="1"/>
    <col min="13339" max="13339" width="2.125" style="18" customWidth="1"/>
    <col min="13340" max="13340" width="3.625" style="18" customWidth="1"/>
    <col min="13341" max="13341" width="8.25" style="18" customWidth="1"/>
    <col min="13342" max="13342" width="3.875" style="18" customWidth="1"/>
    <col min="13343" max="13343" width="4.625" style="18" customWidth="1"/>
    <col min="13344" max="13344" width="8.25" style="18" customWidth="1"/>
    <col min="13345" max="13565" width="9" style="18"/>
    <col min="13566" max="13566" width="4.125" style="18" customWidth="1"/>
    <col min="13567" max="13567" width="18.375" style="18" customWidth="1"/>
    <col min="13568" max="13582" width="3.125" style="18" customWidth="1"/>
    <col min="13583" max="13587" width="2.625" style="18" customWidth="1"/>
    <col min="13588" max="13588" width="6.625" style="18" customWidth="1"/>
    <col min="13589" max="13590" width="3.625" style="18" customWidth="1"/>
    <col min="13591" max="13591" width="6.625" style="18" customWidth="1"/>
    <col min="13592" max="13592" width="3.625" style="18" customWidth="1"/>
    <col min="13593" max="13593" width="2.125" style="18" customWidth="1"/>
    <col min="13594" max="13594" width="3.625" style="18" customWidth="1"/>
    <col min="13595" max="13595" width="2.125" style="18" customWidth="1"/>
    <col min="13596" max="13596" width="3.625" style="18" customWidth="1"/>
    <col min="13597" max="13597" width="8.25" style="18" customWidth="1"/>
    <col min="13598" max="13598" width="3.875" style="18" customWidth="1"/>
    <col min="13599" max="13599" width="4.625" style="18" customWidth="1"/>
    <col min="13600" max="13600" width="8.25" style="18" customWidth="1"/>
    <col min="13601" max="13821" width="9" style="18"/>
    <col min="13822" max="13822" width="4.125" style="18" customWidth="1"/>
    <col min="13823" max="13823" width="18.375" style="18" customWidth="1"/>
    <col min="13824" max="13838" width="3.125" style="18" customWidth="1"/>
    <col min="13839" max="13843" width="2.625" style="18" customWidth="1"/>
    <col min="13844" max="13844" width="6.625" style="18" customWidth="1"/>
    <col min="13845" max="13846" width="3.625" style="18" customWidth="1"/>
    <col min="13847" max="13847" width="6.625" style="18" customWidth="1"/>
    <col min="13848" max="13848" width="3.625" style="18" customWidth="1"/>
    <col min="13849" max="13849" width="2.125" style="18" customWidth="1"/>
    <col min="13850" max="13850" width="3.625" style="18" customWidth="1"/>
    <col min="13851" max="13851" width="2.125" style="18" customWidth="1"/>
    <col min="13852" max="13852" width="3.625" style="18" customWidth="1"/>
    <col min="13853" max="13853" width="8.25" style="18" customWidth="1"/>
    <col min="13854" max="13854" width="3.875" style="18" customWidth="1"/>
    <col min="13855" max="13855" width="4.625" style="18" customWidth="1"/>
    <col min="13856" max="13856" width="8.25" style="18" customWidth="1"/>
    <col min="13857" max="14077" width="9" style="18"/>
    <col min="14078" max="14078" width="4.125" style="18" customWidth="1"/>
    <col min="14079" max="14079" width="18.375" style="18" customWidth="1"/>
    <col min="14080" max="14094" width="3.125" style="18" customWidth="1"/>
    <col min="14095" max="14099" width="2.625" style="18" customWidth="1"/>
    <col min="14100" max="14100" width="6.625" style="18" customWidth="1"/>
    <col min="14101" max="14102" width="3.625" style="18" customWidth="1"/>
    <col min="14103" max="14103" width="6.625" style="18" customWidth="1"/>
    <col min="14104" max="14104" width="3.625" style="18" customWidth="1"/>
    <col min="14105" max="14105" width="2.125" style="18" customWidth="1"/>
    <col min="14106" max="14106" width="3.625" style="18" customWidth="1"/>
    <col min="14107" max="14107" width="2.125" style="18" customWidth="1"/>
    <col min="14108" max="14108" width="3.625" style="18" customWidth="1"/>
    <col min="14109" max="14109" width="8.25" style="18" customWidth="1"/>
    <col min="14110" max="14110" width="3.875" style="18" customWidth="1"/>
    <col min="14111" max="14111" width="4.625" style="18" customWidth="1"/>
    <col min="14112" max="14112" width="8.25" style="18" customWidth="1"/>
    <col min="14113" max="14333" width="9" style="18"/>
    <col min="14334" max="14334" width="4.125" style="18" customWidth="1"/>
    <col min="14335" max="14335" width="18.375" style="18" customWidth="1"/>
    <col min="14336" max="14350" width="3.125" style="18" customWidth="1"/>
    <col min="14351" max="14355" width="2.625" style="18" customWidth="1"/>
    <col min="14356" max="14356" width="6.625" style="18" customWidth="1"/>
    <col min="14357" max="14358" width="3.625" style="18" customWidth="1"/>
    <col min="14359" max="14359" width="6.625" style="18" customWidth="1"/>
    <col min="14360" max="14360" width="3.625" style="18" customWidth="1"/>
    <col min="14361" max="14361" width="2.125" style="18" customWidth="1"/>
    <col min="14362" max="14362" width="3.625" style="18" customWidth="1"/>
    <col min="14363" max="14363" width="2.125" style="18" customWidth="1"/>
    <col min="14364" max="14364" width="3.625" style="18" customWidth="1"/>
    <col min="14365" max="14365" width="8.25" style="18" customWidth="1"/>
    <col min="14366" max="14366" width="3.875" style="18" customWidth="1"/>
    <col min="14367" max="14367" width="4.625" style="18" customWidth="1"/>
    <col min="14368" max="14368" width="8.25" style="18" customWidth="1"/>
    <col min="14369" max="14589" width="9" style="18"/>
    <col min="14590" max="14590" width="4.125" style="18" customWidth="1"/>
    <col min="14591" max="14591" width="18.375" style="18" customWidth="1"/>
    <col min="14592" max="14606" width="3.125" style="18" customWidth="1"/>
    <col min="14607" max="14611" width="2.625" style="18" customWidth="1"/>
    <col min="14612" max="14612" width="6.625" style="18" customWidth="1"/>
    <col min="14613" max="14614" width="3.625" style="18" customWidth="1"/>
    <col min="14615" max="14615" width="6.625" style="18" customWidth="1"/>
    <col min="14616" max="14616" width="3.625" style="18" customWidth="1"/>
    <col min="14617" max="14617" width="2.125" style="18" customWidth="1"/>
    <col min="14618" max="14618" width="3.625" style="18" customWidth="1"/>
    <col min="14619" max="14619" width="2.125" style="18" customWidth="1"/>
    <col min="14620" max="14620" width="3.625" style="18" customWidth="1"/>
    <col min="14621" max="14621" width="8.25" style="18" customWidth="1"/>
    <col min="14622" max="14622" width="3.875" style="18" customWidth="1"/>
    <col min="14623" max="14623" width="4.625" style="18" customWidth="1"/>
    <col min="14624" max="14624" width="8.25" style="18" customWidth="1"/>
    <col min="14625" max="14845" width="9" style="18"/>
    <col min="14846" max="14846" width="4.125" style="18" customWidth="1"/>
    <col min="14847" max="14847" width="18.375" style="18" customWidth="1"/>
    <col min="14848" max="14862" width="3.125" style="18" customWidth="1"/>
    <col min="14863" max="14867" width="2.625" style="18" customWidth="1"/>
    <col min="14868" max="14868" width="6.625" style="18" customWidth="1"/>
    <col min="14869" max="14870" width="3.625" style="18" customWidth="1"/>
    <col min="14871" max="14871" width="6.625" style="18" customWidth="1"/>
    <col min="14872" max="14872" width="3.625" style="18" customWidth="1"/>
    <col min="14873" max="14873" width="2.125" style="18" customWidth="1"/>
    <col min="14874" max="14874" width="3.625" style="18" customWidth="1"/>
    <col min="14875" max="14875" width="2.125" style="18" customWidth="1"/>
    <col min="14876" max="14876" width="3.625" style="18" customWidth="1"/>
    <col min="14877" max="14877" width="8.25" style="18" customWidth="1"/>
    <col min="14878" max="14878" width="3.875" style="18" customWidth="1"/>
    <col min="14879" max="14879" width="4.625" style="18" customWidth="1"/>
    <col min="14880" max="14880" width="8.25" style="18" customWidth="1"/>
    <col min="14881" max="15101" width="9" style="18"/>
    <col min="15102" max="15102" width="4.125" style="18" customWidth="1"/>
    <col min="15103" max="15103" width="18.375" style="18" customWidth="1"/>
    <col min="15104" max="15118" width="3.125" style="18" customWidth="1"/>
    <col min="15119" max="15123" width="2.625" style="18" customWidth="1"/>
    <col min="15124" max="15124" width="6.625" style="18" customWidth="1"/>
    <col min="15125" max="15126" width="3.625" style="18" customWidth="1"/>
    <col min="15127" max="15127" width="6.625" style="18" customWidth="1"/>
    <col min="15128" max="15128" width="3.625" style="18" customWidth="1"/>
    <col min="15129" max="15129" width="2.125" style="18" customWidth="1"/>
    <col min="15130" max="15130" width="3.625" style="18" customWidth="1"/>
    <col min="15131" max="15131" width="2.125" style="18" customWidth="1"/>
    <col min="15132" max="15132" width="3.625" style="18" customWidth="1"/>
    <col min="15133" max="15133" width="8.25" style="18" customWidth="1"/>
    <col min="15134" max="15134" width="3.875" style="18" customWidth="1"/>
    <col min="15135" max="15135" width="4.625" style="18" customWidth="1"/>
    <col min="15136" max="15136" width="8.25" style="18" customWidth="1"/>
    <col min="15137" max="15357" width="9" style="18"/>
    <col min="15358" max="15358" width="4.125" style="18" customWidth="1"/>
    <col min="15359" max="15359" width="18.375" style="18" customWidth="1"/>
    <col min="15360" max="15374" width="3.125" style="18" customWidth="1"/>
    <col min="15375" max="15379" width="2.625" style="18" customWidth="1"/>
    <col min="15380" max="15380" width="6.625" style="18" customWidth="1"/>
    <col min="15381" max="15382" width="3.625" style="18" customWidth="1"/>
    <col min="15383" max="15383" width="6.625" style="18" customWidth="1"/>
    <col min="15384" max="15384" width="3.625" style="18" customWidth="1"/>
    <col min="15385" max="15385" width="2.125" style="18" customWidth="1"/>
    <col min="15386" max="15386" width="3.625" style="18" customWidth="1"/>
    <col min="15387" max="15387" width="2.125" style="18" customWidth="1"/>
    <col min="15388" max="15388" width="3.625" style="18" customWidth="1"/>
    <col min="15389" max="15389" width="8.25" style="18" customWidth="1"/>
    <col min="15390" max="15390" width="3.875" style="18" customWidth="1"/>
    <col min="15391" max="15391" width="4.625" style="18" customWidth="1"/>
    <col min="15392" max="15392" width="8.25" style="18" customWidth="1"/>
    <col min="15393" max="15613" width="9" style="18"/>
    <col min="15614" max="15614" width="4.125" style="18" customWidth="1"/>
    <col min="15615" max="15615" width="18.375" style="18" customWidth="1"/>
    <col min="15616" max="15630" width="3.125" style="18" customWidth="1"/>
    <col min="15631" max="15635" width="2.625" style="18" customWidth="1"/>
    <col min="15636" max="15636" width="6.625" style="18" customWidth="1"/>
    <col min="15637" max="15638" width="3.625" style="18" customWidth="1"/>
    <col min="15639" max="15639" width="6.625" style="18" customWidth="1"/>
    <col min="15640" max="15640" width="3.625" style="18" customWidth="1"/>
    <col min="15641" max="15641" width="2.125" style="18" customWidth="1"/>
    <col min="15642" max="15642" width="3.625" style="18" customWidth="1"/>
    <col min="15643" max="15643" width="2.125" style="18" customWidth="1"/>
    <col min="15644" max="15644" width="3.625" style="18" customWidth="1"/>
    <col min="15645" max="15645" width="8.25" style="18" customWidth="1"/>
    <col min="15646" max="15646" width="3.875" style="18" customWidth="1"/>
    <col min="15647" max="15647" width="4.625" style="18" customWidth="1"/>
    <col min="15648" max="15648" width="8.25" style="18" customWidth="1"/>
    <col min="15649" max="15869" width="9" style="18"/>
    <col min="15870" max="15870" width="4.125" style="18" customWidth="1"/>
    <col min="15871" max="15871" width="18.375" style="18" customWidth="1"/>
    <col min="15872" max="15886" width="3.125" style="18" customWidth="1"/>
    <col min="15887" max="15891" width="2.625" style="18" customWidth="1"/>
    <col min="15892" max="15892" width="6.625" style="18" customWidth="1"/>
    <col min="15893" max="15894" width="3.625" style="18" customWidth="1"/>
    <col min="15895" max="15895" width="6.625" style="18" customWidth="1"/>
    <col min="15896" max="15896" width="3.625" style="18" customWidth="1"/>
    <col min="15897" max="15897" width="2.125" style="18" customWidth="1"/>
    <col min="15898" max="15898" width="3.625" style="18" customWidth="1"/>
    <col min="15899" max="15899" width="2.125" style="18" customWidth="1"/>
    <col min="15900" max="15900" width="3.625" style="18" customWidth="1"/>
    <col min="15901" max="15901" width="8.25" style="18" customWidth="1"/>
    <col min="15902" max="15902" width="3.875" style="18" customWidth="1"/>
    <col min="15903" max="15903" width="4.625" style="18" customWidth="1"/>
    <col min="15904" max="15904" width="8.25" style="18" customWidth="1"/>
    <col min="15905" max="16125" width="9" style="18"/>
    <col min="16126" max="16126" width="4.125" style="18" customWidth="1"/>
    <col min="16127" max="16127" width="18.375" style="18" customWidth="1"/>
    <col min="16128" max="16142" width="3.125" style="18" customWidth="1"/>
    <col min="16143" max="16147" width="2.625" style="18" customWidth="1"/>
    <col min="16148" max="16148" width="6.625" style="18" customWidth="1"/>
    <col min="16149" max="16150" width="3.625" style="18" customWidth="1"/>
    <col min="16151" max="16151" width="6.625" style="18" customWidth="1"/>
    <col min="16152" max="16152" width="3.625" style="18" customWidth="1"/>
    <col min="16153" max="16153" width="2.125" style="18" customWidth="1"/>
    <col min="16154" max="16154" width="3.625" style="18" customWidth="1"/>
    <col min="16155" max="16155" width="2.125" style="18" customWidth="1"/>
    <col min="16156" max="16156" width="3.625" style="18" customWidth="1"/>
    <col min="16157" max="16157" width="8.25" style="18" customWidth="1"/>
    <col min="16158" max="16158" width="3.875" style="18" customWidth="1"/>
    <col min="16159" max="16159" width="4.625" style="18" customWidth="1"/>
    <col min="16160" max="16160" width="8.25" style="18" customWidth="1"/>
    <col min="16161" max="16384" width="9" style="18"/>
  </cols>
  <sheetData>
    <row r="1" spans="1:32" ht="33">
      <c r="A1" s="150" t="s">
        <v>80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34"/>
      <c r="Y1" s="34"/>
      <c r="Z1" s="34"/>
      <c r="AA1" s="34"/>
      <c r="AB1" s="34"/>
      <c r="AC1" s="34"/>
      <c r="AD1" s="34"/>
      <c r="AE1" s="34"/>
      <c r="AF1" s="34"/>
    </row>
    <row r="2" spans="1:32" ht="21" customHeight="1" thickBot="1">
      <c r="A2" s="35" t="s">
        <v>37</v>
      </c>
    </row>
    <row r="3" spans="1:32" ht="30" customHeight="1" thickBot="1">
      <c r="A3" s="140" t="s">
        <v>28</v>
      </c>
      <c r="B3" s="141"/>
      <c r="C3" s="142" t="s">
        <v>7</v>
      </c>
      <c r="D3" s="124"/>
      <c r="E3" s="125"/>
      <c r="F3" s="142" t="s">
        <v>8</v>
      </c>
      <c r="G3" s="124"/>
      <c r="H3" s="125"/>
      <c r="I3" s="142" t="s">
        <v>9</v>
      </c>
      <c r="J3" s="124"/>
      <c r="K3" s="125"/>
      <c r="L3" s="142" t="s">
        <v>10</v>
      </c>
      <c r="M3" s="124"/>
      <c r="N3" s="125"/>
      <c r="O3" s="143" t="s">
        <v>11</v>
      </c>
      <c r="P3" s="144"/>
      <c r="Q3" s="144"/>
      <c r="R3" s="144"/>
      <c r="S3" s="145"/>
      <c r="T3" s="36" t="s">
        <v>12</v>
      </c>
      <c r="U3" s="146" t="s">
        <v>13</v>
      </c>
      <c r="V3" s="147"/>
      <c r="W3" s="36" t="s">
        <v>14</v>
      </c>
      <c r="X3" s="18" t="s">
        <v>41</v>
      </c>
    </row>
    <row r="4" spans="1:32" ht="16.5" customHeight="1" thickBot="1">
      <c r="A4" s="119">
        <v>1</v>
      </c>
      <c r="B4" s="138" t="s">
        <v>65</v>
      </c>
      <c r="C4" s="126"/>
      <c r="D4" s="127"/>
      <c r="E4" s="128"/>
      <c r="F4" s="123" t="str">
        <f>IF(H5=""," ",IF(F5&gt;H5,"○",IF(F5&lt;H5,"×",IF(F5=H5,"△"," "))))</f>
        <v>×</v>
      </c>
      <c r="G4" s="124"/>
      <c r="H4" s="125"/>
      <c r="I4" s="123" t="str">
        <f t="shared" ref="I4" si="0">IF(K5=""," ",IF(I5&gt;K5,"○",IF(I5&lt;K5,"×",IF(I5=K5,"△"," "))))</f>
        <v>×</v>
      </c>
      <c r="J4" s="124"/>
      <c r="K4" s="125"/>
      <c r="L4" s="123" t="str">
        <f t="shared" ref="L4" si="1">IF(N5=""," ",IF(L5&gt;N5,"○",IF(L5&lt;N5,"×",IF(L5=N5,"△"," "))))</f>
        <v>×</v>
      </c>
      <c r="M4" s="124"/>
      <c r="N4" s="125"/>
      <c r="O4" s="132">
        <f>COUNTIF(C4:N5,"○")</f>
        <v>0</v>
      </c>
      <c r="P4" s="110" t="s">
        <v>6</v>
      </c>
      <c r="Q4" s="108">
        <f>COUNTIF(C4:N5,"△")</f>
        <v>0</v>
      </c>
      <c r="R4" s="110" t="s">
        <v>6</v>
      </c>
      <c r="S4" s="112">
        <f>COUNTIF(C4:N5,"×")</f>
        <v>3</v>
      </c>
      <c r="T4" s="114">
        <f>SUM(O4*2+Q4)</f>
        <v>0</v>
      </c>
      <c r="U4" s="37" t="s">
        <v>15</v>
      </c>
      <c r="V4" s="38">
        <f>SUM(F5,I5,L5,)</f>
        <v>16</v>
      </c>
      <c r="W4" s="115">
        <v>4</v>
      </c>
      <c r="X4" s="117" t="s">
        <v>30</v>
      </c>
    </row>
    <row r="5" spans="1:32" ht="16.5" customHeight="1" thickBot="1">
      <c r="A5" s="120"/>
      <c r="B5" s="139"/>
      <c r="C5" s="129"/>
      <c r="D5" s="130"/>
      <c r="E5" s="131"/>
      <c r="F5" s="66">
        <v>4</v>
      </c>
      <c r="G5" s="67" t="s">
        <v>6</v>
      </c>
      <c r="H5" s="68">
        <v>8</v>
      </c>
      <c r="I5" s="66">
        <v>6</v>
      </c>
      <c r="J5" s="67" t="s">
        <v>6</v>
      </c>
      <c r="K5" s="68">
        <v>8</v>
      </c>
      <c r="L5" s="66">
        <v>6</v>
      </c>
      <c r="M5" s="67" t="s">
        <v>6</v>
      </c>
      <c r="N5" s="68">
        <v>8</v>
      </c>
      <c r="O5" s="133"/>
      <c r="P5" s="111"/>
      <c r="Q5" s="109"/>
      <c r="R5" s="111"/>
      <c r="S5" s="113"/>
      <c r="T5" s="114"/>
      <c r="U5" s="42" t="s">
        <v>16</v>
      </c>
      <c r="V5" s="43">
        <f>SUM(H5,K5,N5)</f>
        <v>24</v>
      </c>
      <c r="W5" s="115"/>
      <c r="X5" s="117"/>
    </row>
    <row r="6" spans="1:32" ht="16.5" customHeight="1" thickBot="1">
      <c r="A6" s="119">
        <v>2</v>
      </c>
      <c r="B6" s="137" t="s">
        <v>66</v>
      </c>
      <c r="C6" s="123" t="str">
        <f>IF(E7=""," ",IF(C7&gt;E7,"○",IF(C7&lt;E7,"×",IF(C7=E7,"△"," "))))</f>
        <v>○</v>
      </c>
      <c r="D6" s="124"/>
      <c r="E6" s="125"/>
      <c r="F6" s="126"/>
      <c r="G6" s="127"/>
      <c r="H6" s="128"/>
      <c r="I6" s="123" t="str">
        <f t="shared" ref="I6" si="2">IF(K7=""," ",IF(I7&gt;K7,"○",IF(I7&lt;K7,"×",IF(I7=K7,"△"," "))))</f>
        <v>×</v>
      </c>
      <c r="J6" s="124"/>
      <c r="K6" s="125"/>
      <c r="L6" s="123" t="str">
        <f t="shared" ref="L6" si="3">IF(N7=""," ",IF(L7&gt;N7,"○",IF(L7&lt;N7,"×",IF(L7=N7,"△"," "))))</f>
        <v>○</v>
      </c>
      <c r="M6" s="124"/>
      <c r="N6" s="125"/>
      <c r="O6" s="132">
        <f>COUNTIF(C6:N7,"○")</f>
        <v>2</v>
      </c>
      <c r="P6" s="110" t="s">
        <v>6</v>
      </c>
      <c r="Q6" s="108">
        <f>COUNTIF(C6:N7,"△")</f>
        <v>0</v>
      </c>
      <c r="R6" s="110" t="s">
        <v>6</v>
      </c>
      <c r="S6" s="112">
        <f>COUNTIF(C6:N7,"×")</f>
        <v>1</v>
      </c>
      <c r="T6" s="114">
        <f t="shared" ref="T6" si="4">SUM(O6*2+Q6)</f>
        <v>4</v>
      </c>
      <c r="U6" s="37" t="s">
        <v>15</v>
      </c>
      <c r="V6" s="38">
        <v>23</v>
      </c>
      <c r="W6" s="115">
        <v>2</v>
      </c>
      <c r="X6" s="148" t="s">
        <v>39</v>
      </c>
    </row>
    <row r="7" spans="1:32" ht="16.5" customHeight="1" thickBot="1">
      <c r="A7" s="120"/>
      <c r="B7" s="122"/>
      <c r="C7" s="66">
        <v>8</v>
      </c>
      <c r="D7" s="67" t="s">
        <v>6</v>
      </c>
      <c r="E7" s="68">
        <v>4</v>
      </c>
      <c r="F7" s="129"/>
      <c r="G7" s="130"/>
      <c r="H7" s="131"/>
      <c r="I7" s="66">
        <v>4</v>
      </c>
      <c r="J7" s="67" t="s">
        <v>6</v>
      </c>
      <c r="K7" s="68">
        <v>10</v>
      </c>
      <c r="L7" s="66">
        <v>11</v>
      </c>
      <c r="M7" s="67" t="s">
        <v>6</v>
      </c>
      <c r="N7" s="68">
        <v>6</v>
      </c>
      <c r="O7" s="133"/>
      <c r="P7" s="111"/>
      <c r="Q7" s="109"/>
      <c r="R7" s="111"/>
      <c r="S7" s="113"/>
      <c r="T7" s="114"/>
      <c r="U7" s="42" t="s">
        <v>16</v>
      </c>
      <c r="V7" s="43">
        <v>20</v>
      </c>
      <c r="W7" s="115"/>
      <c r="X7" s="149"/>
    </row>
    <row r="8" spans="1:32" ht="16.5" customHeight="1" thickBot="1">
      <c r="A8" s="119">
        <v>3</v>
      </c>
      <c r="B8" s="134" t="s">
        <v>199</v>
      </c>
      <c r="C8" s="123" t="str">
        <f t="shared" ref="C8" si="5">IF(E9=""," ",IF(C9&gt;E9,"○",IF(C9&lt;E9,"×",IF(C9=E9,"△"," "))))</f>
        <v>○</v>
      </c>
      <c r="D8" s="124"/>
      <c r="E8" s="125"/>
      <c r="F8" s="123" t="str">
        <f t="shared" ref="F8" si="6">IF(H9=""," ",IF(F9&gt;H9,"○",IF(F9&lt;H9,"×",IF(F9=H9,"△"," "))))</f>
        <v>○</v>
      </c>
      <c r="G8" s="124"/>
      <c r="H8" s="125"/>
      <c r="I8" s="126"/>
      <c r="J8" s="127"/>
      <c r="K8" s="128"/>
      <c r="L8" s="123" t="str">
        <f t="shared" ref="L8" si="7">IF(N9=""," ",IF(L9&gt;N9,"○",IF(L9&lt;N9,"×",IF(L9=N9,"△"," "))))</f>
        <v>○</v>
      </c>
      <c r="M8" s="124"/>
      <c r="N8" s="125"/>
      <c r="O8" s="132">
        <f>COUNTIF(C8:N9,"○")</f>
        <v>3</v>
      </c>
      <c r="P8" s="110" t="s">
        <v>6</v>
      </c>
      <c r="Q8" s="108">
        <f>COUNTIF(C8:N9,"△")</f>
        <v>0</v>
      </c>
      <c r="R8" s="110" t="s">
        <v>6</v>
      </c>
      <c r="S8" s="112">
        <f>COUNTIF(C8:N9,"×")</f>
        <v>0</v>
      </c>
      <c r="T8" s="114">
        <f t="shared" ref="T8" si="8">SUM(O8*2+Q8)</f>
        <v>6</v>
      </c>
      <c r="U8" s="37" t="s">
        <v>15</v>
      </c>
      <c r="V8" s="38">
        <v>24</v>
      </c>
      <c r="W8" s="115">
        <v>1</v>
      </c>
      <c r="X8" s="118" t="s">
        <v>31</v>
      </c>
    </row>
    <row r="9" spans="1:32" ht="16.5" customHeight="1" thickBot="1">
      <c r="A9" s="120"/>
      <c r="B9" s="135"/>
      <c r="C9" s="66">
        <v>8</v>
      </c>
      <c r="D9" s="67" t="s">
        <v>6</v>
      </c>
      <c r="E9" s="68">
        <v>6</v>
      </c>
      <c r="F9" s="66">
        <v>10</v>
      </c>
      <c r="G9" s="67" t="s">
        <v>6</v>
      </c>
      <c r="H9" s="68">
        <v>4</v>
      </c>
      <c r="I9" s="129"/>
      <c r="J9" s="130"/>
      <c r="K9" s="131"/>
      <c r="L9" s="66">
        <v>6</v>
      </c>
      <c r="M9" s="67" t="s">
        <v>6</v>
      </c>
      <c r="N9" s="68">
        <v>4</v>
      </c>
      <c r="O9" s="133"/>
      <c r="P9" s="111"/>
      <c r="Q9" s="109"/>
      <c r="R9" s="111"/>
      <c r="S9" s="113"/>
      <c r="T9" s="114"/>
      <c r="U9" s="42" t="s">
        <v>16</v>
      </c>
      <c r="V9" s="43">
        <v>14</v>
      </c>
      <c r="W9" s="115"/>
      <c r="X9" s="118"/>
    </row>
    <row r="10" spans="1:32" ht="16.5" customHeight="1" thickBot="1">
      <c r="A10" s="119">
        <v>4</v>
      </c>
      <c r="B10" s="121" t="s">
        <v>67</v>
      </c>
      <c r="C10" s="123" t="str">
        <f t="shared" ref="C10" si="9">IF(E11=""," ",IF(C11&gt;E11,"○",IF(C11&lt;E11,"×",IF(C11=E11,"△"," "))))</f>
        <v>○</v>
      </c>
      <c r="D10" s="124"/>
      <c r="E10" s="125"/>
      <c r="F10" s="123" t="str">
        <f t="shared" ref="F10" si="10">IF(H11=""," ",IF(F11&gt;H11,"○",IF(F11&lt;H11,"×",IF(F11=H11,"△"," "))))</f>
        <v>×</v>
      </c>
      <c r="G10" s="124"/>
      <c r="H10" s="125"/>
      <c r="I10" s="123" t="str">
        <f t="shared" ref="I10" si="11">IF(K11=""," ",IF(I11&gt;K11,"○",IF(I11&lt;K11,"×",IF(I11=K11,"△"," "))))</f>
        <v>×</v>
      </c>
      <c r="J10" s="124"/>
      <c r="K10" s="125"/>
      <c r="L10" s="126"/>
      <c r="M10" s="127"/>
      <c r="N10" s="128"/>
      <c r="O10" s="132">
        <f>COUNTIF(C10:N11,"○")</f>
        <v>1</v>
      </c>
      <c r="P10" s="110" t="s">
        <v>6</v>
      </c>
      <c r="Q10" s="108">
        <f>COUNTIF(C10:N11,"△")</f>
        <v>0</v>
      </c>
      <c r="R10" s="110" t="s">
        <v>6</v>
      </c>
      <c r="S10" s="112">
        <f>COUNTIF(C10:N11,"×")</f>
        <v>2</v>
      </c>
      <c r="T10" s="114">
        <f>SUM(O10*2+Q10)</f>
        <v>2</v>
      </c>
      <c r="U10" s="37" t="s">
        <v>15</v>
      </c>
      <c r="V10" s="38">
        <v>18</v>
      </c>
      <c r="W10" s="115">
        <v>3</v>
      </c>
      <c r="X10" s="118" t="s">
        <v>32</v>
      </c>
    </row>
    <row r="11" spans="1:32" ht="16.5" customHeight="1" thickBot="1">
      <c r="A11" s="120"/>
      <c r="B11" s="122"/>
      <c r="C11" s="66">
        <v>8</v>
      </c>
      <c r="D11" s="67" t="s">
        <v>6</v>
      </c>
      <c r="E11" s="68">
        <v>6</v>
      </c>
      <c r="F11" s="66">
        <v>6</v>
      </c>
      <c r="G11" s="67" t="s">
        <v>6</v>
      </c>
      <c r="H11" s="68">
        <v>11</v>
      </c>
      <c r="I11" s="66">
        <v>4</v>
      </c>
      <c r="J11" s="67" t="s">
        <v>6</v>
      </c>
      <c r="K11" s="68">
        <v>6</v>
      </c>
      <c r="L11" s="129"/>
      <c r="M11" s="130"/>
      <c r="N11" s="131"/>
      <c r="O11" s="133"/>
      <c r="P11" s="111"/>
      <c r="Q11" s="109"/>
      <c r="R11" s="111"/>
      <c r="S11" s="113"/>
      <c r="T11" s="114"/>
      <c r="U11" s="42" t="s">
        <v>16</v>
      </c>
      <c r="V11" s="43">
        <v>23</v>
      </c>
      <c r="W11" s="115"/>
      <c r="X11" s="118"/>
    </row>
    <row r="12" spans="1:32" ht="9" customHeight="1" thickBot="1">
      <c r="A12" s="44"/>
      <c r="B12" s="45"/>
      <c r="C12" s="46"/>
      <c r="D12" s="47"/>
      <c r="E12" s="46"/>
      <c r="F12" s="46"/>
      <c r="G12" s="47"/>
      <c r="H12" s="46"/>
      <c r="I12" s="46"/>
      <c r="J12" s="47"/>
      <c r="K12" s="46"/>
      <c r="L12" s="46"/>
      <c r="M12" s="47"/>
      <c r="N12" s="46"/>
      <c r="O12" s="48"/>
      <c r="P12" s="49"/>
      <c r="Q12" s="48"/>
      <c r="R12" s="49"/>
      <c r="S12" s="48"/>
      <c r="T12" s="50"/>
      <c r="U12" s="51"/>
      <c r="V12" s="49"/>
      <c r="W12" s="52"/>
      <c r="X12" s="19"/>
    </row>
    <row r="13" spans="1:32" ht="30" customHeight="1" thickBot="1">
      <c r="A13" s="140" t="s">
        <v>62</v>
      </c>
      <c r="B13" s="141"/>
      <c r="C13" s="142" t="s">
        <v>7</v>
      </c>
      <c r="D13" s="124"/>
      <c r="E13" s="125"/>
      <c r="F13" s="142" t="s">
        <v>8</v>
      </c>
      <c r="G13" s="124"/>
      <c r="H13" s="125"/>
      <c r="I13" s="142" t="s">
        <v>9</v>
      </c>
      <c r="J13" s="124"/>
      <c r="K13" s="125"/>
      <c r="L13" s="142" t="s">
        <v>10</v>
      </c>
      <c r="M13" s="124"/>
      <c r="N13" s="125"/>
      <c r="O13" s="143" t="s">
        <v>11</v>
      </c>
      <c r="P13" s="144"/>
      <c r="Q13" s="144"/>
      <c r="R13" s="144"/>
      <c r="S13" s="145"/>
      <c r="T13" s="36" t="s">
        <v>12</v>
      </c>
      <c r="U13" s="146" t="s">
        <v>13</v>
      </c>
      <c r="V13" s="147"/>
      <c r="W13" s="36" t="s">
        <v>14</v>
      </c>
      <c r="X13" s="18" t="s">
        <v>41</v>
      </c>
    </row>
    <row r="14" spans="1:32" ht="16.5" customHeight="1" thickBot="1">
      <c r="A14" s="119">
        <v>5</v>
      </c>
      <c r="B14" s="138" t="s">
        <v>68</v>
      </c>
      <c r="C14" s="126"/>
      <c r="D14" s="127"/>
      <c r="E14" s="128"/>
      <c r="F14" s="123" t="str">
        <f>IF(H15=""," ",IF(F15&gt;H15,"○",IF(F15&lt;H15,"×",IF(F15=H15,"△"," "))))</f>
        <v>△</v>
      </c>
      <c r="G14" s="124"/>
      <c r="H14" s="125"/>
      <c r="I14" s="123" t="str">
        <f t="shared" ref="I14" si="12">IF(K15=""," ",IF(I15&gt;K15,"○",IF(I15&lt;K15,"×",IF(I15=K15,"△"," "))))</f>
        <v>○</v>
      </c>
      <c r="J14" s="124"/>
      <c r="K14" s="125"/>
      <c r="L14" s="123" t="str">
        <f t="shared" ref="L14" si="13">IF(N15=""," ",IF(L15&gt;N15,"○",IF(L15&lt;N15,"×",IF(L15=N15,"△"," "))))</f>
        <v>○</v>
      </c>
      <c r="M14" s="124"/>
      <c r="N14" s="125"/>
      <c r="O14" s="132">
        <f>COUNTIF(C14:N15,"○")</f>
        <v>2</v>
      </c>
      <c r="P14" s="110" t="s">
        <v>6</v>
      </c>
      <c r="Q14" s="108">
        <f>COUNTIF(C14:N15,"△")</f>
        <v>1</v>
      </c>
      <c r="R14" s="110" t="s">
        <v>6</v>
      </c>
      <c r="S14" s="112">
        <f>COUNTIF(C14:N15,"×")</f>
        <v>0</v>
      </c>
      <c r="T14" s="114">
        <f>SUM(O14*2+Q14)</f>
        <v>5</v>
      </c>
      <c r="U14" s="37" t="s">
        <v>15</v>
      </c>
      <c r="V14" s="38">
        <f>SUM(F15,I15,L15,)</f>
        <v>28</v>
      </c>
      <c r="W14" s="115">
        <v>1</v>
      </c>
      <c r="X14" s="136" t="s">
        <v>33</v>
      </c>
    </row>
    <row r="15" spans="1:32" ht="16.5" customHeight="1" thickBot="1">
      <c r="A15" s="120"/>
      <c r="B15" s="139"/>
      <c r="C15" s="129"/>
      <c r="D15" s="130"/>
      <c r="E15" s="131"/>
      <c r="F15" s="66">
        <v>9</v>
      </c>
      <c r="G15" s="67" t="s">
        <v>6</v>
      </c>
      <c r="H15" s="68">
        <v>9</v>
      </c>
      <c r="I15" s="66">
        <v>10</v>
      </c>
      <c r="J15" s="67" t="s">
        <v>6</v>
      </c>
      <c r="K15" s="68">
        <v>5</v>
      </c>
      <c r="L15" s="66">
        <v>9</v>
      </c>
      <c r="M15" s="67" t="s">
        <v>6</v>
      </c>
      <c r="N15" s="68">
        <v>8</v>
      </c>
      <c r="O15" s="133"/>
      <c r="P15" s="111"/>
      <c r="Q15" s="109"/>
      <c r="R15" s="111"/>
      <c r="S15" s="113"/>
      <c r="T15" s="114"/>
      <c r="U15" s="42" t="s">
        <v>16</v>
      </c>
      <c r="V15" s="43">
        <f>SUM(H15,K15,N15)</f>
        <v>22</v>
      </c>
      <c r="W15" s="115"/>
      <c r="X15" s="136"/>
    </row>
    <row r="16" spans="1:32" ht="16.5" customHeight="1" thickBot="1">
      <c r="A16" s="119">
        <v>6</v>
      </c>
      <c r="B16" s="137" t="s">
        <v>69</v>
      </c>
      <c r="C16" s="123" t="str">
        <f>IF(E17=""," ",IF(C17&gt;E17,"○",IF(C17&lt;E17,"×",IF(C17=E17,"△"," "))))</f>
        <v>△</v>
      </c>
      <c r="D16" s="124"/>
      <c r="E16" s="125"/>
      <c r="F16" s="126"/>
      <c r="G16" s="127"/>
      <c r="H16" s="128"/>
      <c r="I16" s="123" t="str">
        <f t="shared" ref="I16" si="14">IF(K17=""," ",IF(I17&gt;K17,"○",IF(I17&lt;K17,"×",IF(I17=K17,"△"," "))))</f>
        <v>○</v>
      </c>
      <c r="J16" s="124"/>
      <c r="K16" s="125"/>
      <c r="L16" s="123" t="str">
        <f t="shared" ref="L16" si="15">IF(N17=""," ",IF(L17&gt;N17,"○",IF(L17&lt;N17,"×",IF(L17=N17,"△"," "))))</f>
        <v>×</v>
      </c>
      <c r="M16" s="124"/>
      <c r="N16" s="125"/>
      <c r="O16" s="132">
        <f>COUNTIF(C16:N17,"○")</f>
        <v>1</v>
      </c>
      <c r="P16" s="110" t="s">
        <v>6</v>
      </c>
      <c r="Q16" s="108">
        <f>COUNTIF(C16:N17,"△")</f>
        <v>1</v>
      </c>
      <c r="R16" s="110" t="s">
        <v>6</v>
      </c>
      <c r="S16" s="112">
        <f>COUNTIF(C16:N17,"×")</f>
        <v>1</v>
      </c>
      <c r="T16" s="114">
        <f t="shared" ref="T16" si="16">SUM(O16*2+Q16)</f>
        <v>3</v>
      </c>
      <c r="U16" s="37" t="s">
        <v>15</v>
      </c>
      <c r="V16" s="38">
        <v>23</v>
      </c>
      <c r="W16" s="115">
        <v>2</v>
      </c>
      <c r="X16" s="118" t="s">
        <v>34</v>
      </c>
    </row>
    <row r="17" spans="1:24" ht="16.5" customHeight="1" thickBot="1">
      <c r="A17" s="120"/>
      <c r="B17" s="122"/>
      <c r="C17" s="66">
        <v>9</v>
      </c>
      <c r="D17" s="67" t="s">
        <v>6</v>
      </c>
      <c r="E17" s="68">
        <v>9</v>
      </c>
      <c r="F17" s="129"/>
      <c r="G17" s="130"/>
      <c r="H17" s="131"/>
      <c r="I17" s="66">
        <v>7</v>
      </c>
      <c r="J17" s="67" t="s">
        <v>6</v>
      </c>
      <c r="K17" s="68">
        <v>6</v>
      </c>
      <c r="L17" s="66">
        <v>7</v>
      </c>
      <c r="M17" s="67" t="s">
        <v>6</v>
      </c>
      <c r="N17" s="68">
        <v>11</v>
      </c>
      <c r="O17" s="133"/>
      <c r="P17" s="111"/>
      <c r="Q17" s="109"/>
      <c r="R17" s="111"/>
      <c r="S17" s="113"/>
      <c r="T17" s="114"/>
      <c r="U17" s="42" t="s">
        <v>16</v>
      </c>
      <c r="V17" s="43">
        <v>26</v>
      </c>
      <c r="W17" s="115"/>
      <c r="X17" s="118"/>
    </row>
    <row r="18" spans="1:24" ht="16.5" customHeight="1" thickBot="1">
      <c r="A18" s="119">
        <v>7</v>
      </c>
      <c r="B18" s="134" t="s">
        <v>70</v>
      </c>
      <c r="C18" s="123" t="str">
        <f t="shared" ref="C18" si="17">IF(E19=""," ",IF(C19&gt;E19,"○",IF(C19&lt;E19,"×",IF(C19=E19,"△"," "))))</f>
        <v>×</v>
      </c>
      <c r="D18" s="124"/>
      <c r="E18" s="125"/>
      <c r="F18" s="123" t="str">
        <f t="shared" ref="F18" si="18">IF(H19=""," ",IF(F19&gt;H19,"○",IF(F19&lt;H19,"×",IF(F19=H19,"△"," "))))</f>
        <v>×</v>
      </c>
      <c r="G18" s="124"/>
      <c r="H18" s="125"/>
      <c r="I18" s="126"/>
      <c r="J18" s="127"/>
      <c r="K18" s="128"/>
      <c r="L18" s="123" t="str">
        <f t="shared" ref="L18" si="19">IF(N19=""," ",IF(L19&gt;N19,"○",IF(L19&lt;N19,"×",IF(L19=N19,"△"," "))))</f>
        <v>○</v>
      </c>
      <c r="M18" s="124"/>
      <c r="N18" s="125"/>
      <c r="O18" s="132">
        <f>COUNTIF(C18:N19,"○")</f>
        <v>1</v>
      </c>
      <c r="P18" s="110" t="s">
        <v>6</v>
      </c>
      <c r="Q18" s="108">
        <f>COUNTIF(C18:N19,"△")</f>
        <v>0</v>
      </c>
      <c r="R18" s="110" t="s">
        <v>6</v>
      </c>
      <c r="S18" s="112">
        <f>COUNTIF(C18:N19,"×")</f>
        <v>2</v>
      </c>
      <c r="T18" s="114">
        <f t="shared" ref="T18" si="20">SUM(O18*2+Q18)</f>
        <v>2</v>
      </c>
      <c r="U18" s="37" t="s">
        <v>15</v>
      </c>
      <c r="V18" s="38">
        <v>21</v>
      </c>
      <c r="W18" s="115">
        <v>4</v>
      </c>
      <c r="X18" s="118" t="s">
        <v>35</v>
      </c>
    </row>
    <row r="19" spans="1:24" ht="16.5" customHeight="1" thickBot="1">
      <c r="A19" s="120"/>
      <c r="B19" s="135"/>
      <c r="C19" s="66">
        <v>5</v>
      </c>
      <c r="D19" s="67" t="s">
        <v>6</v>
      </c>
      <c r="E19" s="68">
        <v>10</v>
      </c>
      <c r="F19" s="66">
        <v>6</v>
      </c>
      <c r="G19" s="67" t="s">
        <v>6</v>
      </c>
      <c r="H19" s="68">
        <v>7</v>
      </c>
      <c r="I19" s="129"/>
      <c r="J19" s="130"/>
      <c r="K19" s="131"/>
      <c r="L19" s="66">
        <v>10</v>
      </c>
      <c r="M19" s="67" t="s">
        <v>6</v>
      </c>
      <c r="N19" s="68">
        <v>3</v>
      </c>
      <c r="O19" s="133"/>
      <c r="P19" s="111"/>
      <c r="Q19" s="109"/>
      <c r="R19" s="111"/>
      <c r="S19" s="113"/>
      <c r="T19" s="114"/>
      <c r="U19" s="42" t="s">
        <v>16</v>
      </c>
      <c r="V19" s="43">
        <v>20</v>
      </c>
      <c r="W19" s="115"/>
      <c r="X19" s="118"/>
    </row>
    <row r="20" spans="1:24" ht="16.5" customHeight="1" thickBot="1">
      <c r="A20" s="119">
        <v>8</v>
      </c>
      <c r="B20" s="121" t="s">
        <v>71</v>
      </c>
      <c r="C20" s="123" t="str">
        <f t="shared" ref="C20" si="21">IF(E21=""," ",IF(C21&gt;E21,"○",IF(C21&lt;E21,"×",IF(C21=E21,"△"," "))))</f>
        <v>×</v>
      </c>
      <c r="D20" s="124"/>
      <c r="E20" s="125"/>
      <c r="F20" s="123" t="str">
        <f t="shared" ref="F20" si="22">IF(H21=""," ",IF(F21&gt;H21,"○",IF(F21&lt;H21,"×",IF(F21=H21,"△"," "))))</f>
        <v>○</v>
      </c>
      <c r="G20" s="124"/>
      <c r="H20" s="125"/>
      <c r="I20" s="123" t="str">
        <f t="shared" ref="I20" si="23">IF(K21=""," ",IF(I21&gt;K21,"○",IF(I21&lt;K21,"×",IF(I21=K21,"△"," "))))</f>
        <v>×</v>
      </c>
      <c r="J20" s="124"/>
      <c r="K20" s="125"/>
      <c r="L20" s="126"/>
      <c r="M20" s="127"/>
      <c r="N20" s="128"/>
      <c r="O20" s="132">
        <f>COUNTIF(C20:N21,"○")</f>
        <v>1</v>
      </c>
      <c r="P20" s="110" t="s">
        <v>6</v>
      </c>
      <c r="Q20" s="108">
        <f>COUNTIF(C20:N21,"△")</f>
        <v>0</v>
      </c>
      <c r="R20" s="110" t="s">
        <v>6</v>
      </c>
      <c r="S20" s="112">
        <f>COUNTIF(C20:N21,"×")</f>
        <v>2</v>
      </c>
      <c r="T20" s="114">
        <f>SUM(O20*2+Q20)</f>
        <v>2</v>
      </c>
      <c r="U20" s="37" t="s">
        <v>15</v>
      </c>
      <c r="V20" s="38">
        <v>22</v>
      </c>
      <c r="W20" s="115">
        <v>3</v>
      </c>
      <c r="X20" s="116" t="s">
        <v>38</v>
      </c>
    </row>
    <row r="21" spans="1:24" ht="16.5" customHeight="1" thickBot="1">
      <c r="A21" s="120"/>
      <c r="B21" s="122"/>
      <c r="C21" s="66">
        <v>8</v>
      </c>
      <c r="D21" s="67" t="s">
        <v>6</v>
      </c>
      <c r="E21" s="68">
        <v>9</v>
      </c>
      <c r="F21" s="66">
        <v>11</v>
      </c>
      <c r="G21" s="67" t="s">
        <v>6</v>
      </c>
      <c r="H21" s="68">
        <v>7</v>
      </c>
      <c r="I21" s="66">
        <v>3</v>
      </c>
      <c r="J21" s="67" t="s">
        <v>6</v>
      </c>
      <c r="K21" s="68">
        <v>10</v>
      </c>
      <c r="L21" s="129"/>
      <c r="M21" s="130"/>
      <c r="N21" s="131"/>
      <c r="O21" s="133"/>
      <c r="P21" s="111"/>
      <c r="Q21" s="109"/>
      <c r="R21" s="111"/>
      <c r="S21" s="113"/>
      <c r="T21" s="114"/>
      <c r="U21" s="42" t="s">
        <v>16</v>
      </c>
      <c r="V21" s="43">
        <v>26</v>
      </c>
      <c r="W21" s="115"/>
      <c r="X21" s="117"/>
    </row>
    <row r="22" spans="1:24" ht="9" customHeight="1" thickBot="1">
      <c r="A22" s="44"/>
      <c r="B22" s="45"/>
      <c r="C22" s="46"/>
      <c r="D22" s="47"/>
      <c r="E22" s="46"/>
      <c r="F22" s="46"/>
      <c r="G22" s="47"/>
      <c r="H22" s="46"/>
      <c r="I22" s="46"/>
      <c r="J22" s="47"/>
      <c r="K22" s="46"/>
      <c r="L22" s="46"/>
      <c r="M22" s="47"/>
      <c r="N22" s="46"/>
      <c r="O22" s="48"/>
      <c r="P22" s="49"/>
      <c r="Q22" s="48"/>
      <c r="R22" s="49"/>
      <c r="S22" s="48"/>
      <c r="T22" s="50"/>
      <c r="U22" s="51"/>
      <c r="V22" s="49"/>
      <c r="W22" s="52"/>
      <c r="X22" s="19"/>
    </row>
    <row r="23" spans="1:24" ht="30" customHeight="1" thickBot="1">
      <c r="A23" s="140" t="s">
        <v>63</v>
      </c>
      <c r="B23" s="141"/>
      <c r="C23" s="142" t="s">
        <v>7</v>
      </c>
      <c r="D23" s="124"/>
      <c r="E23" s="125"/>
      <c r="F23" s="142" t="s">
        <v>8</v>
      </c>
      <c r="G23" s="124"/>
      <c r="H23" s="125"/>
      <c r="I23" s="142" t="s">
        <v>9</v>
      </c>
      <c r="J23" s="124"/>
      <c r="K23" s="125"/>
      <c r="L23" s="142" t="s">
        <v>10</v>
      </c>
      <c r="M23" s="124"/>
      <c r="N23" s="125"/>
      <c r="O23" s="143" t="s">
        <v>11</v>
      </c>
      <c r="P23" s="144"/>
      <c r="Q23" s="144"/>
      <c r="R23" s="144"/>
      <c r="S23" s="145"/>
      <c r="T23" s="36" t="s">
        <v>12</v>
      </c>
      <c r="U23" s="146" t="s">
        <v>13</v>
      </c>
      <c r="V23" s="147"/>
      <c r="W23" s="36" t="s">
        <v>14</v>
      </c>
      <c r="X23" s="18" t="s">
        <v>41</v>
      </c>
    </row>
    <row r="24" spans="1:24" ht="16.5" customHeight="1" thickBot="1">
      <c r="A24" s="119">
        <v>9</v>
      </c>
      <c r="B24" s="138" t="s">
        <v>72</v>
      </c>
      <c r="C24" s="126"/>
      <c r="D24" s="127"/>
      <c r="E24" s="128"/>
      <c r="F24" s="123" t="str">
        <f>IF(H25=""," ",IF(F25&gt;H25,"○",IF(F25&lt;H25,"×",IF(F25=H25,"△"," "))))</f>
        <v>×</v>
      </c>
      <c r="G24" s="124"/>
      <c r="H24" s="125"/>
      <c r="I24" s="123" t="str">
        <f t="shared" ref="I24" si="24">IF(K25=""," ",IF(I25&gt;K25,"○",IF(I25&lt;K25,"×",IF(I25=K25,"△"," "))))</f>
        <v>×</v>
      </c>
      <c r="J24" s="124"/>
      <c r="K24" s="125"/>
      <c r="L24" s="123" t="str">
        <f t="shared" ref="L24" si="25">IF(N25=""," ",IF(L25&gt;N25,"○",IF(L25&lt;N25,"×",IF(L25=N25,"△"," "))))</f>
        <v>○</v>
      </c>
      <c r="M24" s="124"/>
      <c r="N24" s="125"/>
      <c r="O24" s="132">
        <f>COUNTIF(C24:N25,"○")</f>
        <v>1</v>
      </c>
      <c r="P24" s="110" t="s">
        <v>6</v>
      </c>
      <c r="Q24" s="108">
        <f>COUNTIF(C24:N25,"△")</f>
        <v>0</v>
      </c>
      <c r="R24" s="110" t="s">
        <v>6</v>
      </c>
      <c r="S24" s="112">
        <f>COUNTIF(C24:N25,"×")</f>
        <v>2</v>
      </c>
      <c r="T24" s="114">
        <f>SUM(O24*2+Q24)</f>
        <v>2</v>
      </c>
      <c r="U24" s="37" t="s">
        <v>15</v>
      </c>
      <c r="V24" s="38">
        <f>SUM(F25,I25,L25,)</f>
        <v>17</v>
      </c>
      <c r="W24" s="115">
        <v>3</v>
      </c>
      <c r="X24" s="136" t="s">
        <v>33</v>
      </c>
    </row>
    <row r="25" spans="1:24" ht="16.5" customHeight="1" thickBot="1">
      <c r="A25" s="120"/>
      <c r="B25" s="139"/>
      <c r="C25" s="129"/>
      <c r="D25" s="130"/>
      <c r="E25" s="131"/>
      <c r="F25" s="66">
        <v>5</v>
      </c>
      <c r="G25" s="67" t="s">
        <v>6</v>
      </c>
      <c r="H25" s="68">
        <v>8</v>
      </c>
      <c r="I25" s="66">
        <v>6</v>
      </c>
      <c r="J25" s="67" t="s">
        <v>6</v>
      </c>
      <c r="K25" s="68">
        <v>7</v>
      </c>
      <c r="L25" s="66">
        <v>6</v>
      </c>
      <c r="M25" s="67" t="s">
        <v>6</v>
      </c>
      <c r="N25" s="68">
        <v>5</v>
      </c>
      <c r="O25" s="133"/>
      <c r="P25" s="111"/>
      <c r="Q25" s="109"/>
      <c r="R25" s="111"/>
      <c r="S25" s="113"/>
      <c r="T25" s="114"/>
      <c r="U25" s="42" t="s">
        <v>16</v>
      </c>
      <c r="V25" s="43">
        <f>SUM(H25,K25,N25)</f>
        <v>20</v>
      </c>
      <c r="W25" s="115"/>
      <c r="X25" s="136"/>
    </row>
    <row r="26" spans="1:24" ht="16.5" customHeight="1" thickBot="1">
      <c r="A26" s="119">
        <v>10</v>
      </c>
      <c r="B26" s="137" t="s">
        <v>73</v>
      </c>
      <c r="C26" s="123" t="str">
        <f>IF(E27=""," ",IF(C27&gt;E27,"○",IF(C27&lt;E27,"×",IF(C27=E27,"△"," "))))</f>
        <v>○</v>
      </c>
      <c r="D26" s="124"/>
      <c r="E26" s="125"/>
      <c r="F26" s="126"/>
      <c r="G26" s="127"/>
      <c r="H26" s="128"/>
      <c r="I26" s="123" t="str">
        <f t="shared" ref="I26" si="26">IF(K27=""," ",IF(I27&gt;K27,"○",IF(I27&lt;K27,"×",IF(I27=K27,"△"," "))))</f>
        <v>×</v>
      </c>
      <c r="J26" s="124"/>
      <c r="K26" s="125"/>
      <c r="L26" s="123" t="str">
        <f t="shared" ref="L26" si="27">IF(N27=""," ",IF(L27&gt;N27,"○",IF(L27&lt;N27,"×",IF(L27=N27,"△"," "))))</f>
        <v>×</v>
      </c>
      <c r="M26" s="124"/>
      <c r="N26" s="125"/>
      <c r="O26" s="132">
        <f>COUNTIF(C26:N27,"○")</f>
        <v>1</v>
      </c>
      <c r="P26" s="110" t="s">
        <v>6</v>
      </c>
      <c r="Q26" s="108">
        <f>COUNTIF(C26:N27,"△")</f>
        <v>0</v>
      </c>
      <c r="R26" s="110" t="s">
        <v>6</v>
      </c>
      <c r="S26" s="112">
        <f>COUNTIF(C26:N27,"×")</f>
        <v>2</v>
      </c>
      <c r="T26" s="114">
        <f t="shared" ref="T26" si="28">SUM(O26*2+Q26)</f>
        <v>2</v>
      </c>
      <c r="U26" s="37" t="s">
        <v>15</v>
      </c>
      <c r="V26" s="38">
        <v>17</v>
      </c>
      <c r="W26" s="115">
        <v>4</v>
      </c>
      <c r="X26" s="118" t="s">
        <v>34</v>
      </c>
    </row>
    <row r="27" spans="1:24" ht="16.5" customHeight="1" thickBot="1">
      <c r="A27" s="120"/>
      <c r="B27" s="122"/>
      <c r="C27" s="66">
        <v>8</v>
      </c>
      <c r="D27" s="67" t="s">
        <v>6</v>
      </c>
      <c r="E27" s="68">
        <v>5</v>
      </c>
      <c r="F27" s="129"/>
      <c r="G27" s="130"/>
      <c r="H27" s="131"/>
      <c r="I27" s="66">
        <v>5</v>
      </c>
      <c r="J27" s="67" t="s">
        <v>6</v>
      </c>
      <c r="K27" s="68">
        <v>11</v>
      </c>
      <c r="L27" s="66">
        <v>4</v>
      </c>
      <c r="M27" s="67" t="s">
        <v>6</v>
      </c>
      <c r="N27" s="68">
        <v>6</v>
      </c>
      <c r="O27" s="133"/>
      <c r="P27" s="111"/>
      <c r="Q27" s="109"/>
      <c r="R27" s="111"/>
      <c r="S27" s="113"/>
      <c r="T27" s="114"/>
      <c r="U27" s="42" t="s">
        <v>16</v>
      </c>
      <c r="V27" s="43">
        <v>22</v>
      </c>
      <c r="W27" s="115"/>
      <c r="X27" s="118"/>
    </row>
    <row r="28" spans="1:24" ht="16.5" customHeight="1" thickBot="1">
      <c r="A28" s="119">
        <v>11</v>
      </c>
      <c r="B28" s="134" t="s">
        <v>74</v>
      </c>
      <c r="C28" s="123" t="str">
        <f t="shared" ref="C28" si="29">IF(E29=""," ",IF(C29&gt;E29,"○",IF(C29&lt;E29,"×",IF(C29=E29,"△"," "))))</f>
        <v>○</v>
      </c>
      <c r="D28" s="124"/>
      <c r="E28" s="125"/>
      <c r="F28" s="123" t="str">
        <f t="shared" ref="F28" si="30">IF(H29=""," ",IF(F29&gt;H29,"○",IF(F29&lt;H29,"×",IF(F29=H29,"△"," "))))</f>
        <v>○</v>
      </c>
      <c r="G28" s="124"/>
      <c r="H28" s="125"/>
      <c r="I28" s="126"/>
      <c r="J28" s="127"/>
      <c r="K28" s="128"/>
      <c r="L28" s="123" t="str">
        <f t="shared" ref="L28" si="31">IF(N29=""," ",IF(L29&gt;N29,"○",IF(L29&lt;N29,"×",IF(L29=N29,"△"," "))))</f>
        <v>○</v>
      </c>
      <c r="M28" s="124"/>
      <c r="N28" s="125"/>
      <c r="O28" s="132">
        <f>COUNTIF(C28:N29,"○")</f>
        <v>3</v>
      </c>
      <c r="P28" s="110" t="s">
        <v>6</v>
      </c>
      <c r="Q28" s="108">
        <f>COUNTIF(C28:N29,"△")</f>
        <v>0</v>
      </c>
      <c r="R28" s="110" t="s">
        <v>6</v>
      </c>
      <c r="S28" s="112">
        <f>COUNTIF(C28:N29,"×")</f>
        <v>0</v>
      </c>
      <c r="T28" s="114">
        <f t="shared" ref="T28" si="32">SUM(O28*2+Q28)</f>
        <v>6</v>
      </c>
      <c r="U28" s="37" t="s">
        <v>15</v>
      </c>
      <c r="V28" s="38">
        <v>26</v>
      </c>
      <c r="W28" s="115">
        <v>1</v>
      </c>
      <c r="X28" s="118" t="s">
        <v>35</v>
      </c>
    </row>
    <row r="29" spans="1:24" ht="16.5" customHeight="1" thickBot="1">
      <c r="A29" s="120"/>
      <c r="B29" s="135"/>
      <c r="C29" s="66">
        <v>7</v>
      </c>
      <c r="D29" s="67" t="s">
        <v>6</v>
      </c>
      <c r="E29" s="68">
        <v>6</v>
      </c>
      <c r="F29" s="66">
        <v>11</v>
      </c>
      <c r="G29" s="67" t="s">
        <v>6</v>
      </c>
      <c r="H29" s="68">
        <v>5</v>
      </c>
      <c r="I29" s="129"/>
      <c r="J29" s="130"/>
      <c r="K29" s="131"/>
      <c r="L29" s="66">
        <v>8</v>
      </c>
      <c r="M29" s="67" t="s">
        <v>6</v>
      </c>
      <c r="N29" s="68">
        <v>6</v>
      </c>
      <c r="O29" s="133"/>
      <c r="P29" s="111"/>
      <c r="Q29" s="109"/>
      <c r="R29" s="111"/>
      <c r="S29" s="113"/>
      <c r="T29" s="114"/>
      <c r="U29" s="42" t="s">
        <v>16</v>
      </c>
      <c r="V29" s="43">
        <v>17</v>
      </c>
      <c r="W29" s="115"/>
      <c r="X29" s="118"/>
    </row>
    <row r="30" spans="1:24" ht="16.5" customHeight="1" thickBot="1">
      <c r="A30" s="119">
        <v>12</v>
      </c>
      <c r="B30" s="121" t="s">
        <v>75</v>
      </c>
      <c r="C30" s="123" t="str">
        <f t="shared" ref="C30" si="33">IF(E31=""," ",IF(C31&gt;E31,"○",IF(C31&lt;E31,"×",IF(C31=E31,"△"," "))))</f>
        <v>×</v>
      </c>
      <c r="D30" s="124"/>
      <c r="E30" s="125"/>
      <c r="F30" s="123" t="str">
        <f t="shared" ref="F30" si="34">IF(H31=""," ",IF(F31&gt;H31,"○",IF(F31&lt;H31,"×",IF(F31=H31,"△"," "))))</f>
        <v>○</v>
      </c>
      <c r="G30" s="124"/>
      <c r="H30" s="125"/>
      <c r="I30" s="123" t="str">
        <f t="shared" ref="I30" si="35">IF(K31=""," ",IF(I31&gt;K31,"○",IF(I31&lt;K31,"×",IF(I31=K31,"△"," "))))</f>
        <v>×</v>
      </c>
      <c r="J30" s="124"/>
      <c r="K30" s="125"/>
      <c r="L30" s="126"/>
      <c r="M30" s="127"/>
      <c r="N30" s="128"/>
      <c r="O30" s="132">
        <f>COUNTIF(C30:N31,"○")</f>
        <v>1</v>
      </c>
      <c r="P30" s="110" t="s">
        <v>6</v>
      </c>
      <c r="Q30" s="108">
        <f>COUNTIF(C30:N31,"△")</f>
        <v>0</v>
      </c>
      <c r="R30" s="110" t="s">
        <v>6</v>
      </c>
      <c r="S30" s="112">
        <f>COUNTIF(C30:N31,"×")</f>
        <v>2</v>
      </c>
      <c r="T30" s="114">
        <f>SUM(O30*2+Q30)</f>
        <v>2</v>
      </c>
      <c r="U30" s="37" t="s">
        <v>15</v>
      </c>
      <c r="V30" s="38">
        <v>17</v>
      </c>
      <c r="W30" s="115">
        <v>2</v>
      </c>
      <c r="X30" s="116" t="s">
        <v>38</v>
      </c>
    </row>
    <row r="31" spans="1:24" ht="16.5" customHeight="1" thickBot="1">
      <c r="A31" s="120"/>
      <c r="B31" s="122"/>
      <c r="C31" s="66">
        <v>5</v>
      </c>
      <c r="D31" s="67" t="s">
        <v>6</v>
      </c>
      <c r="E31" s="68">
        <v>6</v>
      </c>
      <c r="F31" s="66">
        <v>6</v>
      </c>
      <c r="G31" s="67" t="s">
        <v>6</v>
      </c>
      <c r="H31" s="68">
        <v>4</v>
      </c>
      <c r="I31" s="66">
        <v>6</v>
      </c>
      <c r="J31" s="67" t="s">
        <v>6</v>
      </c>
      <c r="K31" s="68">
        <v>8</v>
      </c>
      <c r="L31" s="129"/>
      <c r="M31" s="130"/>
      <c r="N31" s="131"/>
      <c r="O31" s="133"/>
      <c r="P31" s="111"/>
      <c r="Q31" s="109"/>
      <c r="R31" s="111"/>
      <c r="S31" s="113"/>
      <c r="T31" s="114"/>
      <c r="U31" s="42" t="s">
        <v>16</v>
      </c>
      <c r="V31" s="43">
        <v>18</v>
      </c>
      <c r="W31" s="115"/>
      <c r="X31" s="117"/>
    </row>
    <row r="32" spans="1:24" ht="9" customHeight="1" thickBot="1">
      <c r="A32" s="44"/>
      <c r="B32" s="45"/>
      <c r="C32" s="46"/>
      <c r="D32" s="47"/>
      <c r="E32" s="46"/>
      <c r="F32" s="46"/>
      <c r="G32" s="47"/>
      <c r="H32" s="46"/>
      <c r="I32" s="46"/>
      <c r="J32" s="47"/>
      <c r="K32" s="46"/>
      <c r="L32" s="46"/>
      <c r="M32" s="47"/>
      <c r="N32" s="46"/>
      <c r="O32" s="48"/>
      <c r="P32" s="49"/>
      <c r="Q32" s="48"/>
      <c r="R32" s="49"/>
      <c r="S32" s="48"/>
      <c r="T32" s="50"/>
      <c r="U32" s="51"/>
      <c r="V32" s="49"/>
      <c r="W32" s="52"/>
      <c r="X32" s="19"/>
    </row>
    <row r="33" spans="1:24" ht="30" customHeight="1" thickBot="1">
      <c r="A33" s="140" t="s">
        <v>64</v>
      </c>
      <c r="B33" s="141"/>
      <c r="C33" s="142" t="s">
        <v>7</v>
      </c>
      <c r="D33" s="124"/>
      <c r="E33" s="125"/>
      <c r="F33" s="142" t="s">
        <v>8</v>
      </c>
      <c r="G33" s="124"/>
      <c r="H33" s="125"/>
      <c r="I33" s="142" t="s">
        <v>9</v>
      </c>
      <c r="J33" s="124"/>
      <c r="K33" s="125"/>
      <c r="L33" s="142" t="s">
        <v>10</v>
      </c>
      <c r="M33" s="124"/>
      <c r="N33" s="125"/>
      <c r="O33" s="143" t="s">
        <v>11</v>
      </c>
      <c r="P33" s="144"/>
      <c r="Q33" s="144"/>
      <c r="R33" s="144"/>
      <c r="S33" s="145"/>
      <c r="T33" s="36" t="s">
        <v>12</v>
      </c>
      <c r="U33" s="146" t="s">
        <v>13</v>
      </c>
      <c r="V33" s="147"/>
      <c r="W33" s="36" t="s">
        <v>14</v>
      </c>
      <c r="X33" s="18" t="s">
        <v>41</v>
      </c>
    </row>
    <row r="34" spans="1:24" ht="16.5" customHeight="1" thickBot="1">
      <c r="A34" s="119">
        <v>13</v>
      </c>
      <c r="B34" s="138" t="s">
        <v>76</v>
      </c>
      <c r="C34" s="126"/>
      <c r="D34" s="127"/>
      <c r="E34" s="128"/>
      <c r="F34" s="123" t="str">
        <f>IF(H35=""," ",IF(F35&gt;H35,"○",IF(F35&lt;H35,"×",IF(F35=H35,"△"," "))))</f>
        <v>×</v>
      </c>
      <c r="G34" s="124"/>
      <c r="H34" s="125"/>
      <c r="I34" s="123" t="str">
        <f t="shared" ref="I34" si="36">IF(K35=""," ",IF(I35&gt;K35,"○",IF(I35&lt;K35,"×",IF(I35=K35,"△"," "))))</f>
        <v>×</v>
      </c>
      <c r="J34" s="124"/>
      <c r="K34" s="125"/>
      <c r="L34" s="123" t="str">
        <f t="shared" ref="L34" si="37">IF(N35=""," ",IF(L35&gt;N35,"○",IF(L35&lt;N35,"×",IF(L35=N35,"△"," "))))</f>
        <v>×</v>
      </c>
      <c r="M34" s="124"/>
      <c r="N34" s="125"/>
      <c r="O34" s="132">
        <f>COUNTIF(C34:N35,"○")</f>
        <v>0</v>
      </c>
      <c r="P34" s="110" t="s">
        <v>6</v>
      </c>
      <c r="Q34" s="108">
        <f>COUNTIF(C34:N35,"△")</f>
        <v>0</v>
      </c>
      <c r="R34" s="110" t="s">
        <v>6</v>
      </c>
      <c r="S34" s="112">
        <f>COUNTIF(C34:N35,"×")</f>
        <v>3</v>
      </c>
      <c r="T34" s="114">
        <f>SUM(O34*2+Q34)</f>
        <v>0</v>
      </c>
      <c r="U34" s="37" t="s">
        <v>15</v>
      </c>
      <c r="V34" s="38">
        <f>SUM(F35,I35,L35,)</f>
        <v>3</v>
      </c>
      <c r="W34" s="115">
        <v>4</v>
      </c>
      <c r="X34" s="136" t="s">
        <v>33</v>
      </c>
    </row>
    <row r="35" spans="1:24" ht="16.5" customHeight="1" thickBot="1">
      <c r="A35" s="120"/>
      <c r="B35" s="139"/>
      <c r="C35" s="129"/>
      <c r="D35" s="130"/>
      <c r="E35" s="131"/>
      <c r="F35" s="66">
        <v>2</v>
      </c>
      <c r="G35" s="67" t="s">
        <v>6</v>
      </c>
      <c r="H35" s="68">
        <v>10</v>
      </c>
      <c r="I35" s="66">
        <v>1</v>
      </c>
      <c r="J35" s="67" t="s">
        <v>6</v>
      </c>
      <c r="K35" s="68">
        <v>5</v>
      </c>
      <c r="L35" s="66">
        <v>0</v>
      </c>
      <c r="M35" s="67" t="s">
        <v>6</v>
      </c>
      <c r="N35" s="68">
        <v>10</v>
      </c>
      <c r="O35" s="133"/>
      <c r="P35" s="111"/>
      <c r="Q35" s="109"/>
      <c r="R35" s="111"/>
      <c r="S35" s="113"/>
      <c r="T35" s="114"/>
      <c r="U35" s="42" t="s">
        <v>16</v>
      </c>
      <c r="V35" s="43">
        <f>SUM(H35,K35,N35)</f>
        <v>25</v>
      </c>
      <c r="W35" s="115"/>
      <c r="X35" s="136"/>
    </row>
    <row r="36" spans="1:24" ht="16.5" customHeight="1" thickBot="1">
      <c r="A36" s="119">
        <v>14</v>
      </c>
      <c r="B36" s="137" t="s">
        <v>77</v>
      </c>
      <c r="C36" s="123" t="str">
        <f>IF(E37=""," ",IF(C37&gt;E37,"○",IF(C37&lt;E37,"×",IF(C37=E37,"△"," "))))</f>
        <v>○</v>
      </c>
      <c r="D36" s="124"/>
      <c r="E36" s="125"/>
      <c r="F36" s="126"/>
      <c r="G36" s="127"/>
      <c r="H36" s="128"/>
      <c r="I36" s="123" t="str">
        <f t="shared" ref="I36" si="38">IF(K37=""," ",IF(I37&gt;K37,"○",IF(I37&lt;K37,"×",IF(I37=K37,"△"," "))))</f>
        <v>×</v>
      </c>
      <c r="J36" s="124"/>
      <c r="K36" s="125"/>
      <c r="L36" s="123" t="str">
        <f t="shared" ref="L36" si="39">IF(N37=""," ",IF(L37&gt;N37,"○",IF(L37&lt;N37,"×",IF(L37=N37,"△"," "))))</f>
        <v>○</v>
      </c>
      <c r="M36" s="124"/>
      <c r="N36" s="125"/>
      <c r="O36" s="132">
        <f>COUNTIF(C36:N37,"○")</f>
        <v>2</v>
      </c>
      <c r="P36" s="110" t="s">
        <v>6</v>
      </c>
      <c r="Q36" s="108">
        <f>COUNTIF(C36:N37,"△")</f>
        <v>0</v>
      </c>
      <c r="R36" s="110" t="s">
        <v>6</v>
      </c>
      <c r="S36" s="112">
        <f>COUNTIF(C36:N37,"×")</f>
        <v>1</v>
      </c>
      <c r="T36" s="114">
        <f t="shared" ref="T36" si="40">SUM(O36*2+Q36)</f>
        <v>4</v>
      </c>
      <c r="U36" s="37" t="s">
        <v>15</v>
      </c>
      <c r="V36" s="38">
        <v>27</v>
      </c>
      <c r="W36" s="115">
        <v>1</v>
      </c>
      <c r="X36" s="118" t="s">
        <v>34</v>
      </c>
    </row>
    <row r="37" spans="1:24" ht="16.5" customHeight="1" thickBot="1">
      <c r="A37" s="120"/>
      <c r="B37" s="122"/>
      <c r="C37" s="66">
        <v>10</v>
      </c>
      <c r="D37" s="67" t="s">
        <v>6</v>
      </c>
      <c r="E37" s="68">
        <v>2</v>
      </c>
      <c r="F37" s="129"/>
      <c r="G37" s="130"/>
      <c r="H37" s="131"/>
      <c r="I37" s="66">
        <v>7</v>
      </c>
      <c r="J37" s="67" t="s">
        <v>6</v>
      </c>
      <c r="K37" s="68">
        <v>8</v>
      </c>
      <c r="L37" s="66">
        <v>10</v>
      </c>
      <c r="M37" s="67" t="s">
        <v>6</v>
      </c>
      <c r="N37" s="68">
        <v>4</v>
      </c>
      <c r="O37" s="133"/>
      <c r="P37" s="111"/>
      <c r="Q37" s="109"/>
      <c r="R37" s="111"/>
      <c r="S37" s="113"/>
      <c r="T37" s="114"/>
      <c r="U37" s="42" t="s">
        <v>16</v>
      </c>
      <c r="V37" s="43">
        <v>14</v>
      </c>
      <c r="W37" s="115"/>
      <c r="X37" s="118"/>
    </row>
    <row r="38" spans="1:24" ht="16.5" customHeight="1" thickBot="1">
      <c r="A38" s="119">
        <v>15</v>
      </c>
      <c r="B38" s="134" t="s">
        <v>78</v>
      </c>
      <c r="C38" s="123" t="str">
        <f t="shared" ref="C38" si="41">IF(E39=""," ",IF(C39&gt;E39,"○",IF(C39&lt;E39,"×",IF(C39=E39,"△"," "))))</f>
        <v>○</v>
      </c>
      <c r="D38" s="124"/>
      <c r="E38" s="125"/>
      <c r="F38" s="123" t="str">
        <f t="shared" ref="F38" si="42">IF(H39=""," ",IF(F39&gt;H39,"○",IF(F39&lt;H39,"×",IF(F39=H39,"△"," "))))</f>
        <v>○</v>
      </c>
      <c r="G38" s="124"/>
      <c r="H38" s="125"/>
      <c r="I38" s="126"/>
      <c r="J38" s="127"/>
      <c r="K38" s="128"/>
      <c r="L38" s="123" t="str">
        <f t="shared" ref="L38" si="43">IF(N39=""," ",IF(L39&gt;N39,"○",IF(L39&lt;N39,"×",IF(L39=N39,"△"," "))))</f>
        <v>×</v>
      </c>
      <c r="M38" s="124"/>
      <c r="N38" s="125"/>
      <c r="O38" s="132">
        <f>COUNTIF(C38:N39,"○")</f>
        <v>2</v>
      </c>
      <c r="P38" s="110" t="s">
        <v>6</v>
      </c>
      <c r="Q38" s="108">
        <f>COUNTIF(C38:N39,"△")</f>
        <v>0</v>
      </c>
      <c r="R38" s="110" t="s">
        <v>6</v>
      </c>
      <c r="S38" s="112">
        <f>COUNTIF(C38:N39,"×")</f>
        <v>1</v>
      </c>
      <c r="T38" s="114">
        <f t="shared" ref="T38" si="44">SUM(O38*2+Q38)</f>
        <v>4</v>
      </c>
      <c r="U38" s="37" t="s">
        <v>15</v>
      </c>
      <c r="V38" s="38">
        <v>16</v>
      </c>
      <c r="W38" s="115">
        <v>3</v>
      </c>
      <c r="X38" s="118" t="s">
        <v>35</v>
      </c>
    </row>
    <row r="39" spans="1:24" ht="16.5" customHeight="1" thickBot="1">
      <c r="A39" s="120"/>
      <c r="B39" s="135"/>
      <c r="C39" s="66">
        <v>5</v>
      </c>
      <c r="D39" s="67" t="s">
        <v>6</v>
      </c>
      <c r="E39" s="68">
        <v>1</v>
      </c>
      <c r="F39" s="66">
        <v>8</v>
      </c>
      <c r="G39" s="67" t="s">
        <v>6</v>
      </c>
      <c r="H39" s="68">
        <v>7</v>
      </c>
      <c r="I39" s="129"/>
      <c r="J39" s="130"/>
      <c r="K39" s="131"/>
      <c r="L39" s="66">
        <v>3</v>
      </c>
      <c r="M39" s="67" t="s">
        <v>6</v>
      </c>
      <c r="N39" s="68">
        <v>4</v>
      </c>
      <c r="O39" s="133"/>
      <c r="P39" s="111"/>
      <c r="Q39" s="109"/>
      <c r="R39" s="111"/>
      <c r="S39" s="113"/>
      <c r="T39" s="114"/>
      <c r="U39" s="42" t="s">
        <v>16</v>
      </c>
      <c r="V39" s="43">
        <v>12</v>
      </c>
      <c r="W39" s="115"/>
      <c r="X39" s="118"/>
    </row>
    <row r="40" spans="1:24" ht="16.5" customHeight="1" thickBot="1">
      <c r="A40" s="119">
        <v>16</v>
      </c>
      <c r="B40" s="121" t="s">
        <v>79</v>
      </c>
      <c r="C40" s="123" t="str">
        <f t="shared" ref="C40" si="45">IF(E41=""," ",IF(C41&gt;E41,"○",IF(C41&lt;E41,"×",IF(C41=E41,"△"," "))))</f>
        <v>○</v>
      </c>
      <c r="D40" s="124"/>
      <c r="E40" s="125"/>
      <c r="F40" s="123" t="str">
        <f t="shared" ref="F40" si="46">IF(H41=""," ",IF(F41&gt;H41,"○",IF(F41&lt;H41,"×",IF(F41=H41,"△"," "))))</f>
        <v>×</v>
      </c>
      <c r="G40" s="124"/>
      <c r="H40" s="125"/>
      <c r="I40" s="123" t="str">
        <f t="shared" ref="I40" si="47">IF(K41=""," ",IF(I41&gt;K41,"○",IF(I41&lt;K41,"×",IF(I41=K41,"△"," "))))</f>
        <v>○</v>
      </c>
      <c r="J40" s="124"/>
      <c r="K40" s="125"/>
      <c r="L40" s="126"/>
      <c r="M40" s="127"/>
      <c r="N40" s="128"/>
      <c r="O40" s="132">
        <f>COUNTIF(C40:N41,"○")</f>
        <v>2</v>
      </c>
      <c r="P40" s="110" t="s">
        <v>6</v>
      </c>
      <c r="Q40" s="108">
        <f>COUNTIF(C40:N41,"△")</f>
        <v>0</v>
      </c>
      <c r="R40" s="110" t="s">
        <v>6</v>
      </c>
      <c r="S40" s="112">
        <f>COUNTIF(C40:N41,"×")</f>
        <v>1</v>
      </c>
      <c r="T40" s="114">
        <f>SUM(O40*2+Q40)</f>
        <v>4</v>
      </c>
      <c r="U40" s="37" t="s">
        <v>15</v>
      </c>
      <c r="V40" s="38">
        <v>18</v>
      </c>
      <c r="W40" s="115">
        <v>2</v>
      </c>
      <c r="X40" s="116" t="s">
        <v>38</v>
      </c>
    </row>
    <row r="41" spans="1:24" ht="16.5" customHeight="1" thickBot="1">
      <c r="A41" s="120"/>
      <c r="B41" s="122"/>
      <c r="C41" s="66">
        <v>10</v>
      </c>
      <c r="D41" s="67" t="s">
        <v>6</v>
      </c>
      <c r="E41" s="68">
        <v>0</v>
      </c>
      <c r="F41" s="66">
        <v>4</v>
      </c>
      <c r="G41" s="67" t="s">
        <v>6</v>
      </c>
      <c r="H41" s="68">
        <v>10</v>
      </c>
      <c r="I41" s="66">
        <v>4</v>
      </c>
      <c r="J41" s="67" t="s">
        <v>6</v>
      </c>
      <c r="K41" s="68">
        <v>3</v>
      </c>
      <c r="L41" s="129"/>
      <c r="M41" s="130"/>
      <c r="N41" s="131"/>
      <c r="O41" s="133"/>
      <c r="P41" s="111"/>
      <c r="Q41" s="109"/>
      <c r="R41" s="111"/>
      <c r="S41" s="113"/>
      <c r="T41" s="114"/>
      <c r="U41" s="42" t="s">
        <v>16</v>
      </c>
      <c r="V41" s="43">
        <v>13</v>
      </c>
      <c r="W41" s="115"/>
      <c r="X41" s="117"/>
    </row>
    <row r="42" spans="1:24" ht="12" customHeight="1">
      <c r="A42" s="44"/>
      <c r="B42" s="45"/>
      <c r="C42" s="46"/>
      <c r="D42" s="47"/>
      <c r="E42" s="46"/>
      <c r="F42" s="46"/>
      <c r="G42" s="47"/>
      <c r="H42" s="46"/>
      <c r="I42" s="46"/>
      <c r="J42" s="47"/>
      <c r="K42" s="46"/>
      <c r="L42" s="46"/>
      <c r="M42" s="47"/>
      <c r="N42" s="46"/>
      <c r="O42" s="48"/>
      <c r="P42" s="49"/>
      <c r="Q42" s="48"/>
      <c r="R42" s="49"/>
      <c r="S42" s="48"/>
      <c r="T42" s="50"/>
      <c r="U42" s="51"/>
      <c r="V42" s="49"/>
      <c r="W42" s="52"/>
      <c r="X42" s="19"/>
    </row>
  </sheetData>
  <mergeCells count="253">
    <mergeCell ref="U3:V3"/>
    <mergeCell ref="A4:A5"/>
    <mergeCell ref="B4:B5"/>
    <mergeCell ref="C4:E5"/>
    <mergeCell ref="F4:H4"/>
    <mergeCell ref="I4:K4"/>
    <mergeCell ref="L4:N4"/>
    <mergeCell ref="A1:W1"/>
    <mergeCell ref="A3:B3"/>
    <mergeCell ref="C3:E3"/>
    <mergeCell ref="F3:H3"/>
    <mergeCell ref="I3:K3"/>
    <mergeCell ref="L3:N3"/>
    <mergeCell ref="O3:S3"/>
    <mergeCell ref="W4:W5"/>
    <mergeCell ref="O6:O7"/>
    <mergeCell ref="P6:P7"/>
    <mergeCell ref="Q6:Q7"/>
    <mergeCell ref="X4:X5"/>
    <mergeCell ref="A6:A7"/>
    <mergeCell ref="B6:B7"/>
    <mergeCell ref="C6:E6"/>
    <mergeCell ref="F6:H7"/>
    <mergeCell ref="I6:K6"/>
    <mergeCell ref="L6:N6"/>
    <mergeCell ref="O4:O5"/>
    <mergeCell ref="P4:P5"/>
    <mergeCell ref="Q4:Q5"/>
    <mergeCell ref="R4:R5"/>
    <mergeCell ref="S4:S5"/>
    <mergeCell ref="T4:T5"/>
    <mergeCell ref="T6:T7"/>
    <mergeCell ref="W6:W7"/>
    <mergeCell ref="X6:X7"/>
    <mergeCell ref="R6:R7"/>
    <mergeCell ref="S6:S7"/>
    <mergeCell ref="S8:S9"/>
    <mergeCell ref="T8:T9"/>
    <mergeCell ref="W8:W9"/>
    <mergeCell ref="X8:X9"/>
    <mergeCell ref="A10:A11"/>
    <mergeCell ref="B10:B11"/>
    <mergeCell ref="C10:E10"/>
    <mergeCell ref="F10:H10"/>
    <mergeCell ref="I10:K10"/>
    <mergeCell ref="L10:N11"/>
    <mergeCell ref="O8:O9"/>
    <mergeCell ref="P8:P9"/>
    <mergeCell ref="Q8:Q9"/>
    <mergeCell ref="R8:R9"/>
    <mergeCell ref="W10:W11"/>
    <mergeCell ref="X10:X11"/>
    <mergeCell ref="A8:A9"/>
    <mergeCell ref="B8:B9"/>
    <mergeCell ref="C8:E8"/>
    <mergeCell ref="F8:H8"/>
    <mergeCell ref="I8:K9"/>
    <mergeCell ref="L8:N8"/>
    <mergeCell ref="U13:V13"/>
    <mergeCell ref="A14:A15"/>
    <mergeCell ref="B14:B15"/>
    <mergeCell ref="C14:E15"/>
    <mergeCell ref="F14:H14"/>
    <mergeCell ref="I14:K14"/>
    <mergeCell ref="R10:R11"/>
    <mergeCell ref="S10:S11"/>
    <mergeCell ref="T10:T11"/>
    <mergeCell ref="Q14:Q15"/>
    <mergeCell ref="R14:R15"/>
    <mergeCell ref="S14:S15"/>
    <mergeCell ref="T14:T15"/>
    <mergeCell ref="A13:B13"/>
    <mergeCell ref="C13:E13"/>
    <mergeCell ref="F13:H13"/>
    <mergeCell ref="I13:K13"/>
    <mergeCell ref="L13:N13"/>
    <mergeCell ref="O10:O11"/>
    <mergeCell ref="P10:P11"/>
    <mergeCell ref="Q10:Q11"/>
    <mergeCell ref="O13:S13"/>
    <mergeCell ref="W14:W15"/>
    <mergeCell ref="X14:X15"/>
    <mergeCell ref="L14:N14"/>
    <mergeCell ref="O14:O15"/>
    <mergeCell ref="P14:P15"/>
    <mergeCell ref="R16:R17"/>
    <mergeCell ref="S16:S17"/>
    <mergeCell ref="T16:T17"/>
    <mergeCell ref="W16:W17"/>
    <mergeCell ref="X16:X17"/>
    <mergeCell ref="A18:A19"/>
    <mergeCell ref="B18:B19"/>
    <mergeCell ref="C18:E18"/>
    <mergeCell ref="F18:H18"/>
    <mergeCell ref="I18:K19"/>
    <mergeCell ref="O16:O17"/>
    <mergeCell ref="P16:P17"/>
    <mergeCell ref="Q16:Q17"/>
    <mergeCell ref="A16:A17"/>
    <mergeCell ref="B16:B17"/>
    <mergeCell ref="C16:E16"/>
    <mergeCell ref="F16:H17"/>
    <mergeCell ref="I16:K16"/>
    <mergeCell ref="L16:N16"/>
    <mergeCell ref="Q18:Q19"/>
    <mergeCell ref="R18:R19"/>
    <mergeCell ref="S18:S19"/>
    <mergeCell ref="T18:T19"/>
    <mergeCell ref="W18:W19"/>
    <mergeCell ref="X18:X19"/>
    <mergeCell ref="L18:N18"/>
    <mergeCell ref="O18:O19"/>
    <mergeCell ref="P18:P19"/>
    <mergeCell ref="R20:R21"/>
    <mergeCell ref="S20:S21"/>
    <mergeCell ref="T20:T21"/>
    <mergeCell ref="W20:W21"/>
    <mergeCell ref="X20:X21"/>
    <mergeCell ref="O20:O21"/>
    <mergeCell ref="P20:P21"/>
    <mergeCell ref="Q20:Q21"/>
    <mergeCell ref="A20:A21"/>
    <mergeCell ref="B20:B21"/>
    <mergeCell ref="C20:E20"/>
    <mergeCell ref="F20:H20"/>
    <mergeCell ref="I20:K20"/>
    <mergeCell ref="L20:N21"/>
    <mergeCell ref="W26:W27"/>
    <mergeCell ref="X26:X27"/>
    <mergeCell ref="L26:N26"/>
    <mergeCell ref="O26:O27"/>
    <mergeCell ref="P26:P27"/>
    <mergeCell ref="R24:R25"/>
    <mergeCell ref="S24:S25"/>
    <mergeCell ref="T24:T25"/>
    <mergeCell ref="W24:W25"/>
    <mergeCell ref="X24:X25"/>
    <mergeCell ref="O24:O25"/>
    <mergeCell ref="P24:P25"/>
    <mergeCell ref="Q24:Q25"/>
    <mergeCell ref="L24:N24"/>
    <mergeCell ref="A23:B23"/>
    <mergeCell ref="C23:E23"/>
    <mergeCell ref="F23:H23"/>
    <mergeCell ref="I23:K23"/>
    <mergeCell ref="L23:N23"/>
    <mergeCell ref="O23:S23"/>
    <mergeCell ref="U23:V23"/>
    <mergeCell ref="C24:E25"/>
    <mergeCell ref="F26:H27"/>
    <mergeCell ref="Q26:Q27"/>
    <mergeCell ref="R26:R27"/>
    <mergeCell ref="S26:S27"/>
    <mergeCell ref="T26:T27"/>
    <mergeCell ref="A26:A27"/>
    <mergeCell ref="B26:B27"/>
    <mergeCell ref="C26:E26"/>
    <mergeCell ref="I26:K26"/>
    <mergeCell ref="A24:A25"/>
    <mergeCell ref="B24:B25"/>
    <mergeCell ref="F24:H24"/>
    <mergeCell ref="I24:K24"/>
    <mergeCell ref="S28:S29"/>
    <mergeCell ref="T28:T29"/>
    <mergeCell ref="W28:W29"/>
    <mergeCell ref="X28:X29"/>
    <mergeCell ref="A30:A31"/>
    <mergeCell ref="B30:B31"/>
    <mergeCell ref="C30:E30"/>
    <mergeCell ref="F30:H30"/>
    <mergeCell ref="I30:K30"/>
    <mergeCell ref="L30:N31"/>
    <mergeCell ref="A28:A29"/>
    <mergeCell ref="B28:B29"/>
    <mergeCell ref="C28:E28"/>
    <mergeCell ref="F28:H28"/>
    <mergeCell ref="I28:K29"/>
    <mergeCell ref="L28:N28"/>
    <mergeCell ref="O28:O29"/>
    <mergeCell ref="P28:P29"/>
    <mergeCell ref="Q28:Q29"/>
    <mergeCell ref="R28:R29"/>
    <mergeCell ref="W30:W31"/>
    <mergeCell ref="X30:X31"/>
    <mergeCell ref="A33:B33"/>
    <mergeCell ref="C33:E33"/>
    <mergeCell ref="F33:H33"/>
    <mergeCell ref="I33:K33"/>
    <mergeCell ref="L33:N33"/>
    <mergeCell ref="O33:S33"/>
    <mergeCell ref="U33:V33"/>
    <mergeCell ref="O30:O31"/>
    <mergeCell ref="P30:P31"/>
    <mergeCell ref="Q30:Q31"/>
    <mergeCell ref="R30:R31"/>
    <mergeCell ref="S30:S31"/>
    <mergeCell ref="T30:T31"/>
    <mergeCell ref="X36:X37"/>
    <mergeCell ref="W34:W35"/>
    <mergeCell ref="X34:X35"/>
    <mergeCell ref="A36:A37"/>
    <mergeCell ref="B36:B37"/>
    <mergeCell ref="C36:E36"/>
    <mergeCell ref="F36:H37"/>
    <mergeCell ref="I36:K36"/>
    <mergeCell ref="L36:N36"/>
    <mergeCell ref="O36:O37"/>
    <mergeCell ref="P36:P37"/>
    <mergeCell ref="O34:O35"/>
    <mergeCell ref="P34:P35"/>
    <mergeCell ref="Q34:Q35"/>
    <mergeCell ref="R34:R35"/>
    <mergeCell ref="S34:S35"/>
    <mergeCell ref="T34:T35"/>
    <mergeCell ref="A34:A35"/>
    <mergeCell ref="B34:B35"/>
    <mergeCell ref="C34:E35"/>
    <mergeCell ref="F34:H34"/>
    <mergeCell ref="I34:K34"/>
    <mergeCell ref="L34:N34"/>
    <mergeCell ref="C38:E38"/>
    <mergeCell ref="F38:H38"/>
    <mergeCell ref="I38:K39"/>
    <mergeCell ref="L38:N38"/>
    <mergeCell ref="Q36:Q37"/>
    <mergeCell ref="R36:R37"/>
    <mergeCell ref="S36:S37"/>
    <mergeCell ref="T36:T37"/>
    <mergeCell ref="W36:W37"/>
    <mergeCell ref="Q40:Q41"/>
    <mergeCell ref="R40:R41"/>
    <mergeCell ref="S40:S41"/>
    <mergeCell ref="T40:T41"/>
    <mergeCell ref="W40:W41"/>
    <mergeCell ref="X40:X41"/>
    <mergeCell ref="W38:W39"/>
    <mergeCell ref="X38:X39"/>
    <mergeCell ref="A40:A41"/>
    <mergeCell ref="B40:B41"/>
    <mergeCell ref="C40:E40"/>
    <mergeCell ref="F40:H40"/>
    <mergeCell ref="I40:K40"/>
    <mergeCell ref="L40:N41"/>
    <mergeCell ref="O40:O41"/>
    <mergeCell ref="P40:P41"/>
    <mergeCell ref="O38:O39"/>
    <mergeCell ref="P38:P39"/>
    <mergeCell ref="Q38:Q39"/>
    <mergeCell ref="R38:R39"/>
    <mergeCell ref="S38:S39"/>
    <mergeCell ref="T38:T39"/>
    <mergeCell ref="A38:A39"/>
    <mergeCell ref="B38:B39"/>
  </mergeCells>
  <phoneticPr fontId="3"/>
  <pageMargins left="0.7" right="0.7" top="0.75" bottom="0.75" header="0.3" footer="0.3"/>
  <pageSetup paperSize="9" scale="93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4"/>
  <sheetViews>
    <sheetView zoomScaleNormal="100" workbookViewId="0">
      <selection sqref="A1:T1"/>
    </sheetView>
  </sheetViews>
  <sheetFormatPr defaultRowHeight="15.75"/>
  <cols>
    <col min="1" max="1" width="4.125" style="18" customWidth="1"/>
    <col min="2" max="2" width="30.625" style="18" customWidth="1"/>
    <col min="3" max="16" width="2.5" style="18" customWidth="1"/>
    <col min="17" max="17" width="4.5" style="18" customWidth="1"/>
    <col min="18" max="18" width="3.625" style="18" customWidth="1"/>
    <col min="19" max="19" width="6" style="18" bestFit="1" customWidth="1"/>
    <col min="20" max="20" width="4.5" style="18" customWidth="1"/>
    <col min="21" max="21" width="3.625" style="18" hidden="1" customWidth="1"/>
    <col min="22" max="22" width="2.125" style="18" customWidth="1"/>
    <col min="23" max="23" width="3.625" style="18" customWidth="1"/>
    <col min="24" max="24" width="2.125" style="18" customWidth="1"/>
    <col min="25" max="25" width="3.625" style="18" customWidth="1"/>
    <col min="26" max="26" width="8.25" style="18" customWidth="1"/>
    <col min="27" max="27" width="3.875" style="18" customWidth="1"/>
    <col min="28" max="28" width="4.625" style="18" customWidth="1"/>
    <col min="29" max="29" width="8.25" style="18" customWidth="1"/>
    <col min="30" max="250" width="9" style="18"/>
    <col min="251" max="251" width="4.125" style="18" customWidth="1"/>
    <col min="252" max="252" width="18.375" style="18" customWidth="1"/>
    <col min="253" max="267" width="3.125" style="18" customWidth="1"/>
    <col min="268" max="272" width="2.625" style="18" customWidth="1"/>
    <col min="273" max="273" width="6.625" style="18" customWidth="1"/>
    <col min="274" max="275" width="3.625" style="18" customWidth="1"/>
    <col min="276" max="276" width="6.625" style="18" customWidth="1"/>
    <col min="277" max="277" width="3.625" style="18" customWidth="1"/>
    <col min="278" max="278" width="2.125" style="18" customWidth="1"/>
    <col min="279" max="279" width="3.625" style="18" customWidth="1"/>
    <col min="280" max="280" width="2.125" style="18" customWidth="1"/>
    <col min="281" max="281" width="3.625" style="18" customWidth="1"/>
    <col min="282" max="282" width="8.25" style="18" customWidth="1"/>
    <col min="283" max="283" width="3.875" style="18" customWidth="1"/>
    <col min="284" max="284" width="4.625" style="18" customWidth="1"/>
    <col min="285" max="285" width="8.25" style="18" customWidth="1"/>
    <col min="286" max="506" width="9" style="18"/>
    <col min="507" max="507" width="4.125" style="18" customWidth="1"/>
    <col min="508" max="508" width="18.375" style="18" customWidth="1"/>
    <col min="509" max="523" width="3.125" style="18" customWidth="1"/>
    <col min="524" max="528" width="2.625" style="18" customWidth="1"/>
    <col min="529" max="529" width="6.625" style="18" customWidth="1"/>
    <col min="530" max="531" width="3.625" style="18" customWidth="1"/>
    <col min="532" max="532" width="6.625" style="18" customWidth="1"/>
    <col min="533" max="533" width="3.625" style="18" customWidth="1"/>
    <col min="534" max="534" width="2.125" style="18" customWidth="1"/>
    <col min="535" max="535" width="3.625" style="18" customWidth="1"/>
    <col min="536" max="536" width="2.125" style="18" customWidth="1"/>
    <col min="537" max="537" width="3.625" style="18" customWidth="1"/>
    <col min="538" max="538" width="8.25" style="18" customWidth="1"/>
    <col min="539" max="539" width="3.875" style="18" customWidth="1"/>
    <col min="540" max="540" width="4.625" style="18" customWidth="1"/>
    <col min="541" max="541" width="8.25" style="18" customWidth="1"/>
    <col min="542" max="762" width="9" style="18"/>
    <col min="763" max="763" width="4.125" style="18" customWidth="1"/>
    <col min="764" max="764" width="18.375" style="18" customWidth="1"/>
    <col min="765" max="779" width="3.125" style="18" customWidth="1"/>
    <col min="780" max="784" width="2.625" style="18" customWidth="1"/>
    <col min="785" max="785" width="6.625" style="18" customWidth="1"/>
    <col min="786" max="787" width="3.625" style="18" customWidth="1"/>
    <col min="788" max="788" width="6.625" style="18" customWidth="1"/>
    <col min="789" max="789" width="3.625" style="18" customWidth="1"/>
    <col min="790" max="790" width="2.125" style="18" customWidth="1"/>
    <col min="791" max="791" width="3.625" style="18" customWidth="1"/>
    <col min="792" max="792" width="2.125" style="18" customWidth="1"/>
    <col min="793" max="793" width="3.625" style="18" customWidth="1"/>
    <col min="794" max="794" width="8.25" style="18" customWidth="1"/>
    <col min="795" max="795" width="3.875" style="18" customWidth="1"/>
    <col min="796" max="796" width="4.625" style="18" customWidth="1"/>
    <col min="797" max="797" width="8.25" style="18" customWidth="1"/>
    <col min="798" max="1018" width="9" style="18"/>
    <col min="1019" max="1019" width="4.125" style="18" customWidth="1"/>
    <col min="1020" max="1020" width="18.375" style="18" customWidth="1"/>
    <col min="1021" max="1035" width="3.125" style="18" customWidth="1"/>
    <col min="1036" max="1040" width="2.625" style="18" customWidth="1"/>
    <col min="1041" max="1041" width="6.625" style="18" customWidth="1"/>
    <col min="1042" max="1043" width="3.625" style="18" customWidth="1"/>
    <col min="1044" max="1044" width="6.625" style="18" customWidth="1"/>
    <col min="1045" max="1045" width="3.625" style="18" customWidth="1"/>
    <col min="1046" max="1046" width="2.125" style="18" customWidth="1"/>
    <col min="1047" max="1047" width="3.625" style="18" customWidth="1"/>
    <col min="1048" max="1048" width="2.125" style="18" customWidth="1"/>
    <col min="1049" max="1049" width="3.625" style="18" customWidth="1"/>
    <col min="1050" max="1050" width="8.25" style="18" customWidth="1"/>
    <col min="1051" max="1051" width="3.875" style="18" customWidth="1"/>
    <col min="1052" max="1052" width="4.625" style="18" customWidth="1"/>
    <col min="1053" max="1053" width="8.25" style="18" customWidth="1"/>
    <col min="1054" max="1274" width="9" style="18"/>
    <col min="1275" max="1275" width="4.125" style="18" customWidth="1"/>
    <col min="1276" max="1276" width="18.375" style="18" customWidth="1"/>
    <col min="1277" max="1291" width="3.125" style="18" customWidth="1"/>
    <col min="1292" max="1296" width="2.625" style="18" customWidth="1"/>
    <col min="1297" max="1297" width="6.625" style="18" customWidth="1"/>
    <col min="1298" max="1299" width="3.625" style="18" customWidth="1"/>
    <col min="1300" max="1300" width="6.625" style="18" customWidth="1"/>
    <col min="1301" max="1301" width="3.625" style="18" customWidth="1"/>
    <col min="1302" max="1302" width="2.125" style="18" customWidth="1"/>
    <col min="1303" max="1303" width="3.625" style="18" customWidth="1"/>
    <col min="1304" max="1304" width="2.125" style="18" customWidth="1"/>
    <col min="1305" max="1305" width="3.625" style="18" customWidth="1"/>
    <col min="1306" max="1306" width="8.25" style="18" customWidth="1"/>
    <col min="1307" max="1307" width="3.875" style="18" customWidth="1"/>
    <col min="1308" max="1308" width="4.625" style="18" customWidth="1"/>
    <col min="1309" max="1309" width="8.25" style="18" customWidth="1"/>
    <col min="1310" max="1530" width="9" style="18"/>
    <col min="1531" max="1531" width="4.125" style="18" customWidth="1"/>
    <col min="1532" max="1532" width="18.375" style="18" customWidth="1"/>
    <col min="1533" max="1547" width="3.125" style="18" customWidth="1"/>
    <col min="1548" max="1552" width="2.625" style="18" customWidth="1"/>
    <col min="1553" max="1553" width="6.625" style="18" customWidth="1"/>
    <col min="1554" max="1555" width="3.625" style="18" customWidth="1"/>
    <col min="1556" max="1556" width="6.625" style="18" customWidth="1"/>
    <col min="1557" max="1557" width="3.625" style="18" customWidth="1"/>
    <col min="1558" max="1558" width="2.125" style="18" customWidth="1"/>
    <col min="1559" max="1559" width="3.625" style="18" customWidth="1"/>
    <col min="1560" max="1560" width="2.125" style="18" customWidth="1"/>
    <col min="1561" max="1561" width="3.625" style="18" customWidth="1"/>
    <col min="1562" max="1562" width="8.25" style="18" customWidth="1"/>
    <col min="1563" max="1563" width="3.875" style="18" customWidth="1"/>
    <col min="1564" max="1564" width="4.625" style="18" customWidth="1"/>
    <col min="1565" max="1565" width="8.25" style="18" customWidth="1"/>
    <col min="1566" max="1786" width="9" style="18"/>
    <col min="1787" max="1787" width="4.125" style="18" customWidth="1"/>
    <col min="1788" max="1788" width="18.375" style="18" customWidth="1"/>
    <col min="1789" max="1803" width="3.125" style="18" customWidth="1"/>
    <col min="1804" max="1808" width="2.625" style="18" customWidth="1"/>
    <col min="1809" max="1809" width="6.625" style="18" customWidth="1"/>
    <col min="1810" max="1811" width="3.625" style="18" customWidth="1"/>
    <col min="1812" max="1812" width="6.625" style="18" customWidth="1"/>
    <col min="1813" max="1813" width="3.625" style="18" customWidth="1"/>
    <col min="1814" max="1814" width="2.125" style="18" customWidth="1"/>
    <col min="1815" max="1815" width="3.625" style="18" customWidth="1"/>
    <col min="1816" max="1816" width="2.125" style="18" customWidth="1"/>
    <col min="1817" max="1817" width="3.625" style="18" customWidth="1"/>
    <col min="1818" max="1818" width="8.25" style="18" customWidth="1"/>
    <col min="1819" max="1819" width="3.875" style="18" customWidth="1"/>
    <col min="1820" max="1820" width="4.625" style="18" customWidth="1"/>
    <col min="1821" max="1821" width="8.25" style="18" customWidth="1"/>
    <col min="1822" max="2042" width="9" style="18"/>
    <col min="2043" max="2043" width="4.125" style="18" customWidth="1"/>
    <col min="2044" max="2044" width="18.375" style="18" customWidth="1"/>
    <col min="2045" max="2059" width="3.125" style="18" customWidth="1"/>
    <col min="2060" max="2064" width="2.625" style="18" customWidth="1"/>
    <col min="2065" max="2065" width="6.625" style="18" customWidth="1"/>
    <col min="2066" max="2067" width="3.625" style="18" customWidth="1"/>
    <col min="2068" max="2068" width="6.625" style="18" customWidth="1"/>
    <col min="2069" max="2069" width="3.625" style="18" customWidth="1"/>
    <col min="2070" max="2070" width="2.125" style="18" customWidth="1"/>
    <col min="2071" max="2071" width="3.625" style="18" customWidth="1"/>
    <col min="2072" max="2072" width="2.125" style="18" customWidth="1"/>
    <col min="2073" max="2073" width="3.625" style="18" customWidth="1"/>
    <col min="2074" max="2074" width="8.25" style="18" customWidth="1"/>
    <col min="2075" max="2075" width="3.875" style="18" customWidth="1"/>
    <col min="2076" max="2076" width="4.625" style="18" customWidth="1"/>
    <col min="2077" max="2077" width="8.25" style="18" customWidth="1"/>
    <col min="2078" max="2298" width="9" style="18"/>
    <col min="2299" max="2299" width="4.125" style="18" customWidth="1"/>
    <col min="2300" max="2300" width="18.375" style="18" customWidth="1"/>
    <col min="2301" max="2315" width="3.125" style="18" customWidth="1"/>
    <col min="2316" max="2320" width="2.625" style="18" customWidth="1"/>
    <col min="2321" max="2321" width="6.625" style="18" customWidth="1"/>
    <col min="2322" max="2323" width="3.625" style="18" customWidth="1"/>
    <col min="2324" max="2324" width="6.625" style="18" customWidth="1"/>
    <col min="2325" max="2325" width="3.625" style="18" customWidth="1"/>
    <col min="2326" max="2326" width="2.125" style="18" customWidth="1"/>
    <col min="2327" max="2327" width="3.625" style="18" customWidth="1"/>
    <col min="2328" max="2328" width="2.125" style="18" customWidth="1"/>
    <col min="2329" max="2329" width="3.625" style="18" customWidth="1"/>
    <col min="2330" max="2330" width="8.25" style="18" customWidth="1"/>
    <col min="2331" max="2331" width="3.875" style="18" customWidth="1"/>
    <col min="2332" max="2332" width="4.625" style="18" customWidth="1"/>
    <col min="2333" max="2333" width="8.25" style="18" customWidth="1"/>
    <col min="2334" max="2554" width="9" style="18"/>
    <col min="2555" max="2555" width="4.125" style="18" customWidth="1"/>
    <col min="2556" max="2556" width="18.375" style="18" customWidth="1"/>
    <col min="2557" max="2571" width="3.125" style="18" customWidth="1"/>
    <col min="2572" max="2576" width="2.625" style="18" customWidth="1"/>
    <col min="2577" max="2577" width="6.625" style="18" customWidth="1"/>
    <col min="2578" max="2579" width="3.625" style="18" customWidth="1"/>
    <col min="2580" max="2580" width="6.625" style="18" customWidth="1"/>
    <col min="2581" max="2581" width="3.625" style="18" customWidth="1"/>
    <col min="2582" max="2582" width="2.125" style="18" customWidth="1"/>
    <col min="2583" max="2583" width="3.625" style="18" customWidth="1"/>
    <col min="2584" max="2584" width="2.125" style="18" customWidth="1"/>
    <col min="2585" max="2585" width="3.625" style="18" customWidth="1"/>
    <col min="2586" max="2586" width="8.25" style="18" customWidth="1"/>
    <col min="2587" max="2587" width="3.875" style="18" customWidth="1"/>
    <col min="2588" max="2588" width="4.625" style="18" customWidth="1"/>
    <col min="2589" max="2589" width="8.25" style="18" customWidth="1"/>
    <col min="2590" max="2810" width="9" style="18"/>
    <col min="2811" max="2811" width="4.125" style="18" customWidth="1"/>
    <col min="2812" max="2812" width="18.375" style="18" customWidth="1"/>
    <col min="2813" max="2827" width="3.125" style="18" customWidth="1"/>
    <col min="2828" max="2832" width="2.625" style="18" customWidth="1"/>
    <col min="2833" max="2833" width="6.625" style="18" customWidth="1"/>
    <col min="2834" max="2835" width="3.625" style="18" customWidth="1"/>
    <col min="2836" max="2836" width="6.625" style="18" customWidth="1"/>
    <col min="2837" max="2837" width="3.625" style="18" customWidth="1"/>
    <col min="2838" max="2838" width="2.125" style="18" customWidth="1"/>
    <col min="2839" max="2839" width="3.625" style="18" customWidth="1"/>
    <col min="2840" max="2840" width="2.125" style="18" customWidth="1"/>
    <col min="2841" max="2841" width="3.625" style="18" customWidth="1"/>
    <col min="2842" max="2842" width="8.25" style="18" customWidth="1"/>
    <col min="2843" max="2843" width="3.875" style="18" customWidth="1"/>
    <col min="2844" max="2844" width="4.625" style="18" customWidth="1"/>
    <col min="2845" max="2845" width="8.25" style="18" customWidth="1"/>
    <col min="2846" max="3066" width="9" style="18"/>
    <col min="3067" max="3067" width="4.125" style="18" customWidth="1"/>
    <col min="3068" max="3068" width="18.375" style="18" customWidth="1"/>
    <col min="3069" max="3083" width="3.125" style="18" customWidth="1"/>
    <col min="3084" max="3088" width="2.625" style="18" customWidth="1"/>
    <col min="3089" max="3089" width="6.625" style="18" customWidth="1"/>
    <col min="3090" max="3091" width="3.625" style="18" customWidth="1"/>
    <col min="3092" max="3092" width="6.625" style="18" customWidth="1"/>
    <col min="3093" max="3093" width="3.625" style="18" customWidth="1"/>
    <col min="3094" max="3094" width="2.125" style="18" customWidth="1"/>
    <col min="3095" max="3095" width="3.625" style="18" customWidth="1"/>
    <col min="3096" max="3096" width="2.125" style="18" customWidth="1"/>
    <col min="3097" max="3097" width="3.625" style="18" customWidth="1"/>
    <col min="3098" max="3098" width="8.25" style="18" customWidth="1"/>
    <col min="3099" max="3099" width="3.875" style="18" customWidth="1"/>
    <col min="3100" max="3100" width="4.625" style="18" customWidth="1"/>
    <col min="3101" max="3101" width="8.25" style="18" customWidth="1"/>
    <col min="3102" max="3322" width="9" style="18"/>
    <col min="3323" max="3323" width="4.125" style="18" customWidth="1"/>
    <col min="3324" max="3324" width="18.375" style="18" customWidth="1"/>
    <col min="3325" max="3339" width="3.125" style="18" customWidth="1"/>
    <col min="3340" max="3344" width="2.625" style="18" customWidth="1"/>
    <col min="3345" max="3345" width="6.625" style="18" customWidth="1"/>
    <col min="3346" max="3347" width="3.625" style="18" customWidth="1"/>
    <col min="3348" max="3348" width="6.625" style="18" customWidth="1"/>
    <col min="3349" max="3349" width="3.625" style="18" customWidth="1"/>
    <col min="3350" max="3350" width="2.125" style="18" customWidth="1"/>
    <col min="3351" max="3351" width="3.625" style="18" customWidth="1"/>
    <col min="3352" max="3352" width="2.125" style="18" customWidth="1"/>
    <col min="3353" max="3353" width="3.625" style="18" customWidth="1"/>
    <col min="3354" max="3354" width="8.25" style="18" customWidth="1"/>
    <col min="3355" max="3355" width="3.875" style="18" customWidth="1"/>
    <col min="3356" max="3356" width="4.625" style="18" customWidth="1"/>
    <col min="3357" max="3357" width="8.25" style="18" customWidth="1"/>
    <col min="3358" max="3578" width="9" style="18"/>
    <col min="3579" max="3579" width="4.125" style="18" customWidth="1"/>
    <col min="3580" max="3580" width="18.375" style="18" customWidth="1"/>
    <col min="3581" max="3595" width="3.125" style="18" customWidth="1"/>
    <col min="3596" max="3600" width="2.625" style="18" customWidth="1"/>
    <col min="3601" max="3601" width="6.625" style="18" customWidth="1"/>
    <col min="3602" max="3603" width="3.625" style="18" customWidth="1"/>
    <col min="3604" max="3604" width="6.625" style="18" customWidth="1"/>
    <col min="3605" max="3605" width="3.625" style="18" customWidth="1"/>
    <col min="3606" max="3606" width="2.125" style="18" customWidth="1"/>
    <col min="3607" max="3607" width="3.625" style="18" customWidth="1"/>
    <col min="3608" max="3608" width="2.125" style="18" customWidth="1"/>
    <col min="3609" max="3609" width="3.625" style="18" customWidth="1"/>
    <col min="3610" max="3610" width="8.25" style="18" customWidth="1"/>
    <col min="3611" max="3611" width="3.875" style="18" customWidth="1"/>
    <col min="3612" max="3612" width="4.625" style="18" customWidth="1"/>
    <col min="3613" max="3613" width="8.25" style="18" customWidth="1"/>
    <col min="3614" max="3834" width="9" style="18"/>
    <col min="3835" max="3835" width="4.125" style="18" customWidth="1"/>
    <col min="3836" max="3836" width="18.375" style="18" customWidth="1"/>
    <col min="3837" max="3851" width="3.125" style="18" customWidth="1"/>
    <col min="3852" max="3856" width="2.625" style="18" customWidth="1"/>
    <col min="3857" max="3857" width="6.625" style="18" customWidth="1"/>
    <col min="3858" max="3859" width="3.625" style="18" customWidth="1"/>
    <col min="3860" max="3860" width="6.625" style="18" customWidth="1"/>
    <col min="3861" max="3861" width="3.625" style="18" customWidth="1"/>
    <col min="3862" max="3862" width="2.125" style="18" customWidth="1"/>
    <col min="3863" max="3863" width="3.625" style="18" customWidth="1"/>
    <col min="3864" max="3864" width="2.125" style="18" customWidth="1"/>
    <col min="3865" max="3865" width="3.625" style="18" customWidth="1"/>
    <col min="3866" max="3866" width="8.25" style="18" customWidth="1"/>
    <col min="3867" max="3867" width="3.875" style="18" customWidth="1"/>
    <col min="3868" max="3868" width="4.625" style="18" customWidth="1"/>
    <col min="3869" max="3869" width="8.25" style="18" customWidth="1"/>
    <col min="3870" max="4090" width="9" style="18"/>
    <col min="4091" max="4091" width="4.125" style="18" customWidth="1"/>
    <col min="4092" max="4092" width="18.375" style="18" customWidth="1"/>
    <col min="4093" max="4107" width="3.125" style="18" customWidth="1"/>
    <col min="4108" max="4112" width="2.625" style="18" customWidth="1"/>
    <col min="4113" max="4113" width="6.625" style="18" customWidth="1"/>
    <col min="4114" max="4115" width="3.625" style="18" customWidth="1"/>
    <col min="4116" max="4116" width="6.625" style="18" customWidth="1"/>
    <col min="4117" max="4117" width="3.625" style="18" customWidth="1"/>
    <col min="4118" max="4118" width="2.125" style="18" customWidth="1"/>
    <col min="4119" max="4119" width="3.625" style="18" customWidth="1"/>
    <col min="4120" max="4120" width="2.125" style="18" customWidth="1"/>
    <col min="4121" max="4121" width="3.625" style="18" customWidth="1"/>
    <col min="4122" max="4122" width="8.25" style="18" customWidth="1"/>
    <col min="4123" max="4123" width="3.875" style="18" customWidth="1"/>
    <col min="4124" max="4124" width="4.625" style="18" customWidth="1"/>
    <col min="4125" max="4125" width="8.25" style="18" customWidth="1"/>
    <col min="4126" max="4346" width="9" style="18"/>
    <col min="4347" max="4347" width="4.125" style="18" customWidth="1"/>
    <col min="4348" max="4348" width="18.375" style="18" customWidth="1"/>
    <col min="4349" max="4363" width="3.125" style="18" customWidth="1"/>
    <col min="4364" max="4368" width="2.625" style="18" customWidth="1"/>
    <col min="4369" max="4369" width="6.625" style="18" customWidth="1"/>
    <col min="4370" max="4371" width="3.625" style="18" customWidth="1"/>
    <col min="4372" max="4372" width="6.625" style="18" customWidth="1"/>
    <col min="4373" max="4373" width="3.625" style="18" customWidth="1"/>
    <col min="4374" max="4374" width="2.125" style="18" customWidth="1"/>
    <col min="4375" max="4375" width="3.625" style="18" customWidth="1"/>
    <col min="4376" max="4376" width="2.125" style="18" customWidth="1"/>
    <col min="4377" max="4377" width="3.625" style="18" customWidth="1"/>
    <col min="4378" max="4378" width="8.25" style="18" customWidth="1"/>
    <col min="4379" max="4379" width="3.875" style="18" customWidth="1"/>
    <col min="4380" max="4380" width="4.625" style="18" customWidth="1"/>
    <col min="4381" max="4381" width="8.25" style="18" customWidth="1"/>
    <col min="4382" max="4602" width="9" style="18"/>
    <col min="4603" max="4603" width="4.125" style="18" customWidth="1"/>
    <col min="4604" max="4604" width="18.375" style="18" customWidth="1"/>
    <col min="4605" max="4619" width="3.125" style="18" customWidth="1"/>
    <col min="4620" max="4624" width="2.625" style="18" customWidth="1"/>
    <col min="4625" max="4625" width="6.625" style="18" customWidth="1"/>
    <col min="4626" max="4627" width="3.625" style="18" customWidth="1"/>
    <col min="4628" max="4628" width="6.625" style="18" customWidth="1"/>
    <col min="4629" max="4629" width="3.625" style="18" customWidth="1"/>
    <col min="4630" max="4630" width="2.125" style="18" customWidth="1"/>
    <col min="4631" max="4631" width="3.625" style="18" customWidth="1"/>
    <col min="4632" max="4632" width="2.125" style="18" customWidth="1"/>
    <col min="4633" max="4633" width="3.625" style="18" customWidth="1"/>
    <col min="4634" max="4634" width="8.25" style="18" customWidth="1"/>
    <col min="4635" max="4635" width="3.875" style="18" customWidth="1"/>
    <col min="4636" max="4636" width="4.625" style="18" customWidth="1"/>
    <col min="4637" max="4637" width="8.25" style="18" customWidth="1"/>
    <col min="4638" max="4858" width="9" style="18"/>
    <col min="4859" max="4859" width="4.125" style="18" customWidth="1"/>
    <col min="4860" max="4860" width="18.375" style="18" customWidth="1"/>
    <col min="4861" max="4875" width="3.125" style="18" customWidth="1"/>
    <col min="4876" max="4880" width="2.625" style="18" customWidth="1"/>
    <col min="4881" max="4881" width="6.625" style="18" customWidth="1"/>
    <col min="4882" max="4883" width="3.625" style="18" customWidth="1"/>
    <col min="4884" max="4884" width="6.625" style="18" customWidth="1"/>
    <col min="4885" max="4885" width="3.625" style="18" customWidth="1"/>
    <col min="4886" max="4886" width="2.125" style="18" customWidth="1"/>
    <col min="4887" max="4887" width="3.625" style="18" customWidth="1"/>
    <col min="4888" max="4888" width="2.125" style="18" customWidth="1"/>
    <col min="4889" max="4889" width="3.625" style="18" customWidth="1"/>
    <col min="4890" max="4890" width="8.25" style="18" customWidth="1"/>
    <col min="4891" max="4891" width="3.875" style="18" customWidth="1"/>
    <col min="4892" max="4892" width="4.625" style="18" customWidth="1"/>
    <col min="4893" max="4893" width="8.25" style="18" customWidth="1"/>
    <col min="4894" max="5114" width="9" style="18"/>
    <col min="5115" max="5115" width="4.125" style="18" customWidth="1"/>
    <col min="5116" max="5116" width="18.375" style="18" customWidth="1"/>
    <col min="5117" max="5131" width="3.125" style="18" customWidth="1"/>
    <col min="5132" max="5136" width="2.625" style="18" customWidth="1"/>
    <col min="5137" max="5137" width="6.625" style="18" customWidth="1"/>
    <col min="5138" max="5139" width="3.625" style="18" customWidth="1"/>
    <col min="5140" max="5140" width="6.625" style="18" customWidth="1"/>
    <col min="5141" max="5141" width="3.625" style="18" customWidth="1"/>
    <col min="5142" max="5142" width="2.125" style="18" customWidth="1"/>
    <col min="5143" max="5143" width="3.625" style="18" customWidth="1"/>
    <col min="5144" max="5144" width="2.125" style="18" customWidth="1"/>
    <col min="5145" max="5145" width="3.625" style="18" customWidth="1"/>
    <col min="5146" max="5146" width="8.25" style="18" customWidth="1"/>
    <col min="5147" max="5147" width="3.875" style="18" customWidth="1"/>
    <col min="5148" max="5148" width="4.625" style="18" customWidth="1"/>
    <col min="5149" max="5149" width="8.25" style="18" customWidth="1"/>
    <col min="5150" max="5370" width="9" style="18"/>
    <col min="5371" max="5371" width="4.125" style="18" customWidth="1"/>
    <col min="5372" max="5372" width="18.375" style="18" customWidth="1"/>
    <col min="5373" max="5387" width="3.125" style="18" customWidth="1"/>
    <col min="5388" max="5392" width="2.625" style="18" customWidth="1"/>
    <col min="5393" max="5393" width="6.625" style="18" customWidth="1"/>
    <col min="5394" max="5395" width="3.625" style="18" customWidth="1"/>
    <col min="5396" max="5396" width="6.625" style="18" customWidth="1"/>
    <col min="5397" max="5397" width="3.625" style="18" customWidth="1"/>
    <col min="5398" max="5398" width="2.125" style="18" customWidth="1"/>
    <col min="5399" max="5399" width="3.625" style="18" customWidth="1"/>
    <col min="5400" max="5400" width="2.125" style="18" customWidth="1"/>
    <col min="5401" max="5401" width="3.625" style="18" customWidth="1"/>
    <col min="5402" max="5402" width="8.25" style="18" customWidth="1"/>
    <col min="5403" max="5403" width="3.875" style="18" customWidth="1"/>
    <col min="5404" max="5404" width="4.625" style="18" customWidth="1"/>
    <col min="5405" max="5405" width="8.25" style="18" customWidth="1"/>
    <col min="5406" max="5626" width="9" style="18"/>
    <col min="5627" max="5627" width="4.125" style="18" customWidth="1"/>
    <col min="5628" max="5628" width="18.375" style="18" customWidth="1"/>
    <col min="5629" max="5643" width="3.125" style="18" customWidth="1"/>
    <col min="5644" max="5648" width="2.625" style="18" customWidth="1"/>
    <col min="5649" max="5649" width="6.625" style="18" customWidth="1"/>
    <col min="5650" max="5651" width="3.625" style="18" customWidth="1"/>
    <col min="5652" max="5652" width="6.625" style="18" customWidth="1"/>
    <col min="5653" max="5653" width="3.625" style="18" customWidth="1"/>
    <col min="5654" max="5654" width="2.125" style="18" customWidth="1"/>
    <col min="5655" max="5655" width="3.625" style="18" customWidth="1"/>
    <col min="5656" max="5656" width="2.125" style="18" customWidth="1"/>
    <col min="5657" max="5657" width="3.625" style="18" customWidth="1"/>
    <col min="5658" max="5658" width="8.25" style="18" customWidth="1"/>
    <col min="5659" max="5659" width="3.875" style="18" customWidth="1"/>
    <col min="5660" max="5660" width="4.625" style="18" customWidth="1"/>
    <col min="5661" max="5661" width="8.25" style="18" customWidth="1"/>
    <col min="5662" max="5882" width="9" style="18"/>
    <col min="5883" max="5883" width="4.125" style="18" customWidth="1"/>
    <col min="5884" max="5884" width="18.375" style="18" customWidth="1"/>
    <col min="5885" max="5899" width="3.125" style="18" customWidth="1"/>
    <col min="5900" max="5904" width="2.625" style="18" customWidth="1"/>
    <col min="5905" max="5905" width="6.625" style="18" customWidth="1"/>
    <col min="5906" max="5907" width="3.625" style="18" customWidth="1"/>
    <col min="5908" max="5908" width="6.625" style="18" customWidth="1"/>
    <col min="5909" max="5909" width="3.625" style="18" customWidth="1"/>
    <col min="5910" max="5910" width="2.125" style="18" customWidth="1"/>
    <col min="5911" max="5911" width="3.625" style="18" customWidth="1"/>
    <col min="5912" max="5912" width="2.125" style="18" customWidth="1"/>
    <col min="5913" max="5913" width="3.625" style="18" customWidth="1"/>
    <col min="5914" max="5914" width="8.25" style="18" customWidth="1"/>
    <col min="5915" max="5915" width="3.875" style="18" customWidth="1"/>
    <col min="5916" max="5916" width="4.625" style="18" customWidth="1"/>
    <col min="5917" max="5917" width="8.25" style="18" customWidth="1"/>
    <col min="5918" max="6138" width="9" style="18"/>
    <col min="6139" max="6139" width="4.125" style="18" customWidth="1"/>
    <col min="6140" max="6140" width="18.375" style="18" customWidth="1"/>
    <col min="6141" max="6155" width="3.125" style="18" customWidth="1"/>
    <col min="6156" max="6160" width="2.625" style="18" customWidth="1"/>
    <col min="6161" max="6161" width="6.625" style="18" customWidth="1"/>
    <col min="6162" max="6163" width="3.625" style="18" customWidth="1"/>
    <col min="6164" max="6164" width="6.625" style="18" customWidth="1"/>
    <col min="6165" max="6165" width="3.625" style="18" customWidth="1"/>
    <col min="6166" max="6166" width="2.125" style="18" customWidth="1"/>
    <col min="6167" max="6167" width="3.625" style="18" customWidth="1"/>
    <col min="6168" max="6168" width="2.125" style="18" customWidth="1"/>
    <col min="6169" max="6169" width="3.625" style="18" customWidth="1"/>
    <col min="6170" max="6170" width="8.25" style="18" customWidth="1"/>
    <col min="6171" max="6171" width="3.875" style="18" customWidth="1"/>
    <col min="6172" max="6172" width="4.625" style="18" customWidth="1"/>
    <col min="6173" max="6173" width="8.25" style="18" customWidth="1"/>
    <col min="6174" max="6394" width="9" style="18"/>
    <col min="6395" max="6395" width="4.125" style="18" customWidth="1"/>
    <col min="6396" max="6396" width="18.375" style="18" customWidth="1"/>
    <col min="6397" max="6411" width="3.125" style="18" customWidth="1"/>
    <col min="6412" max="6416" width="2.625" style="18" customWidth="1"/>
    <col min="6417" max="6417" width="6.625" style="18" customWidth="1"/>
    <col min="6418" max="6419" width="3.625" style="18" customWidth="1"/>
    <col min="6420" max="6420" width="6.625" style="18" customWidth="1"/>
    <col min="6421" max="6421" width="3.625" style="18" customWidth="1"/>
    <col min="6422" max="6422" width="2.125" style="18" customWidth="1"/>
    <col min="6423" max="6423" width="3.625" style="18" customWidth="1"/>
    <col min="6424" max="6424" width="2.125" style="18" customWidth="1"/>
    <col min="6425" max="6425" width="3.625" style="18" customWidth="1"/>
    <col min="6426" max="6426" width="8.25" style="18" customWidth="1"/>
    <col min="6427" max="6427" width="3.875" style="18" customWidth="1"/>
    <col min="6428" max="6428" width="4.625" style="18" customWidth="1"/>
    <col min="6429" max="6429" width="8.25" style="18" customWidth="1"/>
    <col min="6430" max="6650" width="9" style="18"/>
    <col min="6651" max="6651" width="4.125" style="18" customWidth="1"/>
    <col min="6652" max="6652" width="18.375" style="18" customWidth="1"/>
    <col min="6653" max="6667" width="3.125" style="18" customWidth="1"/>
    <col min="6668" max="6672" width="2.625" style="18" customWidth="1"/>
    <col min="6673" max="6673" width="6.625" style="18" customWidth="1"/>
    <col min="6674" max="6675" width="3.625" style="18" customWidth="1"/>
    <col min="6676" max="6676" width="6.625" style="18" customWidth="1"/>
    <col min="6677" max="6677" width="3.625" style="18" customWidth="1"/>
    <col min="6678" max="6678" width="2.125" style="18" customWidth="1"/>
    <col min="6679" max="6679" width="3.625" style="18" customWidth="1"/>
    <col min="6680" max="6680" width="2.125" style="18" customWidth="1"/>
    <col min="6681" max="6681" width="3.625" style="18" customWidth="1"/>
    <col min="6682" max="6682" width="8.25" style="18" customWidth="1"/>
    <col min="6683" max="6683" width="3.875" style="18" customWidth="1"/>
    <col min="6684" max="6684" width="4.625" style="18" customWidth="1"/>
    <col min="6685" max="6685" width="8.25" style="18" customWidth="1"/>
    <col min="6686" max="6906" width="9" style="18"/>
    <col min="6907" max="6907" width="4.125" style="18" customWidth="1"/>
    <col min="6908" max="6908" width="18.375" style="18" customWidth="1"/>
    <col min="6909" max="6923" width="3.125" style="18" customWidth="1"/>
    <col min="6924" max="6928" width="2.625" style="18" customWidth="1"/>
    <col min="6929" max="6929" width="6.625" style="18" customWidth="1"/>
    <col min="6930" max="6931" width="3.625" style="18" customWidth="1"/>
    <col min="6932" max="6932" width="6.625" style="18" customWidth="1"/>
    <col min="6933" max="6933" width="3.625" style="18" customWidth="1"/>
    <col min="6934" max="6934" width="2.125" style="18" customWidth="1"/>
    <col min="6935" max="6935" width="3.625" style="18" customWidth="1"/>
    <col min="6936" max="6936" width="2.125" style="18" customWidth="1"/>
    <col min="6937" max="6937" width="3.625" style="18" customWidth="1"/>
    <col min="6938" max="6938" width="8.25" style="18" customWidth="1"/>
    <col min="6939" max="6939" width="3.875" style="18" customWidth="1"/>
    <col min="6940" max="6940" width="4.625" style="18" customWidth="1"/>
    <col min="6941" max="6941" width="8.25" style="18" customWidth="1"/>
    <col min="6942" max="7162" width="9" style="18"/>
    <col min="7163" max="7163" width="4.125" style="18" customWidth="1"/>
    <col min="7164" max="7164" width="18.375" style="18" customWidth="1"/>
    <col min="7165" max="7179" width="3.125" style="18" customWidth="1"/>
    <col min="7180" max="7184" width="2.625" style="18" customWidth="1"/>
    <col min="7185" max="7185" width="6.625" style="18" customWidth="1"/>
    <col min="7186" max="7187" width="3.625" style="18" customWidth="1"/>
    <col min="7188" max="7188" width="6.625" style="18" customWidth="1"/>
    <col min="7189" max="7189" width="3.625" style="18" customWidth="1"/>
    <col min="7190" max="7190" width="2.125" style="18" customWidth="1"/>
    <col min="7191" max="7191" width="3.625" style="18" customWidth="1"/>
    <col min="7192" max="7192" width="2.125" style="18" customWidth="1"/>
    <col min="7193" max="7193" width="3.625" style="18" customWidth="1"/>
    <col min="7194" max="7194" width="8.25" style="18" customWidth="1"/>
    <col min="7195" max="7195" width="3.875" style="18" customWidth="1"/>
    <col min="7196" max="7196" width="4.625" style="18" customWidth="1"/>
    <col min="7197" max="7197" width="8.25" style="18" customWidth="1"/>
    <col min="7198" max="7418" width="9" style="18"/>
    <col min="7419" max="7419" width="4.125" style="18" customWidth="1"/>
    <col min="7420" max="7420" width="18.375" style="18" customWidth="1"/>
    <col min="7421" max="7435" width="3.125" style="18" customWidth="1"/>
    <col min="7436" max="7440" width="2.625" style="18" customWidth="1"/>
    <col min="7441" max="7441" width="6.625" style="18" customWidth="1"/>
    <col min="7442" max="7443" width="3.625" style="18" customWidth="1"/>
    <col min="7444" max="7444" width="6.625" style="18" customWidth="1"/>
    <col min="7445" max="7445" width="3.625" style="18" customWidth="1"/>
    <col min="7446" max="7446" width="2.125" style="18" customWidth="1"/>
    <col min="7447" max="7447" width="3.625" style="18" customWidth="1"/>
    <col min="7448" max="7448" width="2.125" style="18" customWidth="1"/>
    <col min="7449" max="7449" width="3.625" style="18" customWidth="1"/>
    <col min="7450" max="7450" width="8.25" style="18" customWidth="1"/>
    <col min="7451" max="7451" width="3.875" style="18" customWidth="1"/>
    <col min="7452" max="7452" width="4.625" style="18" customWidth="1"/>
    <col min="7453" max="7453" width="8.25" style="18" customWidth="1"/>
    <col min="7454" max="7674" width="9" style="18"/>
    <col min="7675" max="7675" width="4.125" style="18" customWidth="1"/>
    <col min="7676" max="7676" width="18.375" style="18" customWidth="1"/>
    <col min="7677" max="7691" width="3.125" style="18" customWidth="1"/>
    <col min="7692" max="7696" width="2.625" style="18" customWidth="1"/>
    <col min="7697" max="7697" width="6.625" style="18" customWidth="1"/>
    <col min="7698" max="7699" width="3.625" style="18" customWidth="1"/>
    <col min="7700" max="7700" width="6.625" style="18" customWidth="1"/>
    <col min="7701" max="7701" width="3.625" style="18" customWidth="1"/>
    <col min="7702" max="7702" width="2.125" style="18" customWidth="1"/>
    <col min="7703" max="7703" width="3.625" style="18" customWidth="1"/>
    <col min="7704" max="7704" width="2.125" style="18" customWidth="1"/>
    <col min="7705" max="7705" width="3.625" style="18" customWidth="1"/>
    <col min="7706" max="7706" width="8.25" style="18" customWidth="1"/>
    <col min="7707" max="7707" width="3.875" style="18" customWidth="1"/>
    <col min="7708" max="7708" width="4.625" style="18" customWidth="1"/>
    <col min="7709" max="7709" width="8.25" style="18" customWidth="1"/>
    <col min="7710" max="7930" width="9" style="18"/>
    <col min="7931" max="7931" width="4.125" style="18" customWidth="1"/>
    <col min="7932" max="7932" width="18.375" style="18" customWidth="1"/>
    <col min="7933" max="7947" width="3.125" style="18" customWidth="1"/>
    <col min="7948" max="7952" width="2.625" style="18" customWidth="1"/>
    <col min="7953" max="7953" width="6.625" style="18" customWidth="1"/>
    <col min="7954" max="7955" width="3.625" style="18" customWidth="1"/>
    <col min="7956" max="7956" width="6.625" style="18" customWidth="1"/>
    <col min="7957" max="7957" width="3.625" style="18" customWidth="1"/>
    <col min="7958" max="7958" width="2.125" style="18" customWidth="1"/>
    <col min="7959" max="7959" width="3.625" style="18" customWidth="1"/>
    <col min="7960" max="7960" width="2.125" style="18" customWidth="1"/>
    <col min="7961" max="7961" width="3.625" style="18" customWidth="1"/>
    <col min="7962" max="7962" width="8.25" style="18" customWidth="1"/>
    <col min="7963" max="7963" width="3.875" style="18" customWidth="1"/>
    <col min="7964" max="7964" width="4.625" style="18" customWidth="1"/>
    <col min="7965" max="7965" width="8.25" style="18" customWidth="1"/>
    <col min="7966" max="8186" width="9" style="18"/>
    <col min="8187" max="8187" width="4.125" style="18" customWidth="1"/>
    <col min="8188" max="8188" width="18.375" style="18" customWidth="1"/>
    <col min="8189" max="8203" width="3.125" style="18" customWidth="1"/>
    <col min="8204" max="8208" width="2.625" style="18" customWidth="1"/>
    <col min="8209" max="8209" width="6.625" style="18" customWidth="1"/>
    <col min="8210" max="8211" width="3.625" style="18" customWidth="1"/>
    <col min="8212" max="8212" width="6.625" style="18" customWidth="1"/>
    <col min="8213" max="8213" width="3.625" style="18" customWidth="1"/>
    <col min="8214" max="8214" width="2.125" style="18" customWidth="1"/>
    <col min="8215" max="8215" width="3.625" style="18" customWidth="1"/>
    <col min="8216" max="8216" width="2.125" style="18" customWidth="1"/>
    <col min="8217" max="8217" width="3.625" style="18" customWidth="1"/>
    <col min="8218" max="8218" width="8.25" style="18" customWidth="1"/>
    <col min="8219" max="8219" width="3.875" style="18" customWidth="1"/>
    <col min="8220" max="8220" width="4.625" style="18" customWidth="1"/>
    <col min="8221" max="8221" width="8.25" style="18" customWidth="1"/>
    <col min="8222" max="8442" width="9" style="18"/>
    <col min="8443" max="8443" width="4.125" style="18" customWidth="1"/>
    <col min="8444" max="8444" width="18.375" style="18" customWidth="1"/>
    <col min="8445" max="8459" width="3.125" style="18" customWidth="1"/>
    <col min="8460" max="8464" width="2.625" style="18" customWidth="1"/>
    <col min="8465" max="8465" width="6.625" style="18" customWidth="1"/>
    <col min="8466" max="8467" width="3.625" style="18" customWidth="1"/>
    <col min="8468" max="8468" width="6.625" style="18" customWidth="1"/>
    <col min="8469" max="8469" width="3.625" style="18" customWidth="1"/>
    <col min="8470" max="8470" width="2.125" style="18" customWidth="1"/>
    <col min="8471" max="8471" width="3.625" style="18" customWidth="1"/>
    <col min="8472" max="8472" width="2.125" style="18" customWidth="1"/>
    <col min="8473" max="8473" width="3.625" style="18" customWidth="1"/>
    <col min="8474" max="8474" width="8.25" style="18" customWidth="1"/>
    <col min="8475" max="8475" width="3.875" style="18" customWidth="1"/>
    <col min="8476" max="8476" width="4.625" style="18" customWidth="1"/>
    <col min="8477" max="8477" width="8.25" style="18" customWidth="1"/>
    <col min="8478" max="8698" width="9" style="18"/>
    <col min="8699" max="8699" width="4.125" style="18" customWidth="1"/>
    <col min="8700" max="8700" width="18.375" style="18" customWidth="1"/>
    <col min="8701" max="8715" width="3.125" style="18" customWidth="1"/>
    <col min="8716" max="8720" width="2.625" style="18" customWidth="1"/>
    <col min="8721" max="8721" width="6.625" style="18" customWidth="1"/>
    <col min="8722" max="8723" width="3.625" style="18" customWidth="1"/>
    <col min="8724" max="8724" width="6.625" style="18" customWidth="1"/>
    <col min="8725" max="8725" width="3.625" style="18" customWidth="1"/>
    <col min="8726" max="8726" width="2.125" style="18" customWidth="1"/>
    <col min="8727" max="8727" width="3.625" style="18" customWidth="1"/>
    <col min="8728" max="8728" width="2.125" style="18" customWidth="1"/>
    <col min="8729" max="8729" width="3.625" style="18" customWidth="1"/>
    <col min="8730" max="8730" width="8.25" style="18" customWidth="1"/>
    <col min="8731" max="8731" width="3.875" style="18" customWidth="1"/>
    <col min="8732" max="8732" width="4.625" style="18" customWidth="1"/>
    <col min="8733" max="8733" width="8.25" style="18" customWidth="1"/>
    <col min="8734" max="8954" width="9" style="18"/>
    <col min="8955" max="8955" width="4.125" style="18" customWidth="1"/>
    <col min="8956" max="8956" width="18.375" style="18" customWidth="1"/>
    <col min="8957" max="8971" width="3.125" style="18" customWidth="1"/>
    <col min="8972" max="8976" width="2.625" style="18" customWidth="1"/>
    <col min="8977" max="8977" width="6.625" style="18" customWidth="1"/>
    <col min="8978" max="8979" width="3.625" style="18" customWidth="1"/>
    <col min="8980" max="8980" width="6.625" style="18" customWidth="1"/>
    <col min="8981" max="8981" width="3.625" style="18" customWidth="1"/>
    <col min="8982" max="8982" width="2.125" style="18" customWidth="1"/>
    <col min="8983" max="8983" width="3.625" style="18" customWidth="1"/>
    <col min="8984" max="8984" width="2.125" style="18" customWidth="1"/>
    <col min="8985" max="8985" width="3.625" style="18" customWidth="1"/>
    <col min="8986" max="8986" width="8.25" style="18" customWidth="1"/>
    <col min="8987" max="8987" width="3.875" style="18" customWidth="1"/>
    <col min="8988" max="8988" width="4.625" style="18" customWidth="1"/>
    <col min="8989" max="8989" width="8.25" style="18" customWidth="1"/>
    <col min="8990" max="9210" width="9" style="18"/>
    <col min="9211" max="9211" width="4.125" style="18" customWidth="1"/>
    <col min="9212" max="9212" width="18.375" style="18" customWidth="1"/>
    <col min="9213" max="9227" width="3.125" style="18" customWidth="1"/>
    <col min="9228" max="9232" width="2.625" style="18" customWidth="1"/>
    <col min="9233" max="9233" width="6.625" style="18" customWidth="1"/>
    <col min="9234" max="9235" width="3.625" style="18" customWidth="1"/>
    <col min="9236" max="9236" width="6.625" style="18" customWidth="1"/>
    <col min="9237" max="9237" width="3.625" style="18" customWidth="1"/>
    <col min="9238" max="9238" width="2.125" style="18" customWidth="1"/>
    <col min="9239" max="9239" width="3.625" style="18" customWidth="1"/>
    <col min="9240" max="9240" width="2.125" style="18" customWidth="1"/>
    <col min="9241" max="9241" width="3.625" style="18" customWidth="1"/>
    <col min="9242" max="9242" width="8.25" style="18" customWidth="1"/>
    <col min="9243" max="9243" width="3.875" style="18" customWidth="1"/>
    <col min="9244" max="9244" width="4.625" style="18" customWidth="1"/>
    <col min="9245" max="9245" width="8.25" style="18" customWidth="1"/>
    <col min="9246" max="9466" width="9" style="18"/>
    <col min="9467" max="9467" width="4.125" style="18" customWidth="1"/>
    <col min="9468" max="9468" width="18.375" style="18" customWidth="1"/>
    <col min="9469" max="9483" width="3.125" style="18" customWidth="1"/>
    <col min="9484" max="9488" width="2.625" style="18" customWidth="1"/>
    <col min="9489" max="9489" width="6.625" style="18" customWidth="1"/>
    <col min="9490" max="9491" width="3.625" style="18" customWidth="1"/>
    <col min="9492" max="9492" width="6.625" style="18" customWidth="1"/>
    <col min="9493" max="9493" width="3.625" style="18" customWidth="1"/>
    <col min="9494" max="9494" width="2.125" style="18" customWidth="1"/>
    <col min="9495" max="9495" width="3.625" style="18" customWidth="1"/>
    <col min="9496" max="9496" width="2.125" style="18" customWidth="1"/>
    <col min="9497" max="9497" width="3.625" style="18" customWidth="1"/>
    <col min="9498" max="9498" width="8.25" style="18" customWidth="1"/>
    <col min="9499" max="9499" width="3.875" style="18" customWidth="1"/>
    <col min="9500" max="9500" width="4.625" style="18" customWidth="1"/>
    <col min="9501" max="9501" width="8.25" style="18" customWidth="1"/>
    <col min="9502" max="9722" width="9" style="18"/>
    <col min="9723" max="9723" width="4.125" style="18" customWidth="1"/>
    <col min="9724" max="9724" width="18.375" style="18" customWidth="1"/>
    <col min="9725" max="9739" width="3.125" style="18" customWidth="1"/>
    <col min="9740" max="9744" width="2.625" style="18" customWidth="1"/>
    <col min="9745" max="9745" width="6.625" style="18" customWidth="1"/>
    <col min="9746" max="9747" width="3.625" style="18" customWidth="1"/>
    <col min="9748" max="9748" width="6.625" style="18" customWidth="1"/>
    <col min="9749" max="9749" width="3.625" style="18" customWidth="1"/>
    <col min="9750" max="9750" width="2.125" style="18" customWidth="1"/>
    <col min="9751" max="9751" width="3.625" style="18" customWidth="1"/>
    <col min="9752" max="9752" width="2.125" style="18" customWidth="1"/>
    <col min="9753" max="9753" width="3.625" style="18" customWidth="1"/>
    <col min="9754" max="9754" width="8.25" style="18" customWidth="1"/>
    <col min="9755" max="9755" width="3.875" style="18" customWidth="1"/>
    <col min="9756" max="9756" width="4.625" style="18" customWidth="1"/>
    <col min="9757" max="9757" width="8.25" style="18" customWidth="1"/>
    <col min="9758" max="9978" width="9" style="18"/>
    <col min="9979" max="9979" width="4.125" style="18" customWidth="1"/>
    <col min="9980" max="9980" width="18.375" style="18" customWidth="1"/>
    <col min="9981" max="9995" width="3.125" style="18" customWidth="1"/>
    <col min="9996" max="10000" width="2.625" style="18" customWidth="1"/>
    <col min="10001" max="10001" width="6.625" style="18" customWidth="1"/>
    <col min="10002" max="10003" width="3.625" style="18" customWidth="1"/>
    <col min="10004" max="10004" width="6.625" style="18" customWidth="1"/>
    <col min="10005" max="10005" width="3.625" style="18" customWidth="1"/>
    <col min="10006" max="10006" width="2.125" style="18" customWidth="1"/>
    <col min="10007" max="10007" width="3.625" style="18" customWidth="1"/>
    <col min="10008" max="10008" width="2.125" style="18" customWidth="1"/>
    <col min="10009" max="10009" width="3.625" style="18" customWidth="1"/>
    <col min="10010" max="10010" width="8.25" style="18" customWidth="1"/>
    <col min="10011" max="10011" width="3.875" style="18" customWidth="1"/>
    <col min="10012" max="10012" width="4.625" style="18" customWidth="1"/>
    <col min="10013" max="10013" width="8.25" style="18" customWidth="1"/>
    <col min="10014" max="10234" width="9" style="18"/>
    <col min="10235" max="10235" width="4.125" style="18" customWidth="1"/>
    <col min="10236" max="10236" width="18.375" style="18" customWidth="1"/>
    <col min="10237" max="10251" width="3.125" style="18" customWidth="1"/>
    <col min="10252" max="10256" width="2.625" style="18" customWidth="1"/>
    <col min="10257" max="10257" width="6.625" style="18" customWidth="1"/>
    <col min="10258" max="10259" width="3.625" style="18" customWidth="1"/>
    <col min="10260" max="10260" width="6.625" style="18" customWidth="1"/>
    <col min="10261" max="10261" width="3.625" style="18" customWidth="1"/>
    <col min="10262" max="10262" width="2.125" style="18" customWidth="1"/>
    <col min="10263" max="10263" width="3.625" style="18" customWidth="1"/>
    <col min="10264" max="10264" width="2.125" style="18" customWidth="1"/>
    <col min="10265" max="10265" width="3.625" style="18" customWidth="1"/>
    <col min="10266" max="10266" width="8.25" style="18" customWidth="1"/>
    <col min="10267" max="10267" width="3.875" style="18" customWidth="1"/>
    <col min="10268" max="10268" width="4.625" style="18" customWidth="1"/>
    <col min="10269" max="10269" width="8.25" style="18" customWidth="1"/>
    <col min="10270" max="10490" width="9" style="18"/>
    <col min="10491" max="10491" width="4.125" style="18" customWidth="1"/>
    <col min="10492" max="10492" width="18.375" style="18" customWidth="1"/>
    <col min="10493" max="10507" width="3.125" style="18" customWidth="1"/>
    <col min="10508" max="10512" width="2.625" style="18" customWidth="1"/>
    <col min="10513" max="10513" width="6.625" style="18" customWidth="1"/>
    <col min="10514" max="10515" width="3.625" style="18" customWidth="1"/>
    <col min="10516" max="10516" width="6.625" style="18" customWidth="1"/>
    <col min="10517" max="10517" width="3.625" style="18" customWidth="1"/>
    <col min="10518" max="10518" width="2.125" style="18" customWidth="1"/>
    <col min="10519" max="10519" width="3.625" style="18" customWidth="1"/>
    <col min="10520" max="10520" width="2.125" style="18" customWidth="1"/>
    <col min="10521" max="10521" width="3.625" style="18" customWidth="1"/>
    <col min="10522" max="10522" width="8.25" style="18" customWidth="1"/>
    <col min="10523" max="10523" width="3.875" style="18" customWidth="1"/>
    <col min="10524" max="10524" width="4.625" style="18" customWidth="1"/>
    <col min="10525" max="10525" width="8.25" style="18" customWidth="1"/>
    <col min="10526" max="10746" width="9" style="18"/>
    <col min="10747" max="10747" width="4.125" style="18" customWidth="1"/>
    <col min="10748" max="10748" width="18.375" style="18" customWidth="1"/>
    <col min="10749" max="10763" width="3.125" style="18" customWidth="1"/>
    <col min="10764" max="10768" width="2.625" style="18" customWidth="1"/>
    <col min="10769" max="10769" width="6.625" style="18" customWidth="1"/>
    <col min="10770" max="10771" width="3.625" style="18" customWidth="1"/>
    <col min="10772" max="10772" width="6.625" style="18" customWidth="1"/>
    <col min="10773" max="10773" width="3.625" style="18" customWidth="1"/>
    <col min="10774" max="10774" width="2.125" style="18" customWidth="1"/>
    <col min="10775" max="10775" width="3.625" style="18" customWidth="1"/>
    <col min="10776" max="10776" width="2.125" style="18" customWidth="1"/>
    <col min="10777" max="10777" width="3.625" style="18" customWidth="1"/>
    <col min="10778" max="10778" width="8.25" style="18" customWidth="1"/>
    <col min="10779" max="10779" width="3.875" style="18" customWidth="1"/>
    <col min="10780" max="10780" width="4.625" style="18" customWidth="1"/>
    <col min="10781" max="10781" width="8.25" style="18" customWidth="1"/>
    <col min="10782" max="11002" width="9" style="18"/>
    <col min="11003" max="11003" width="4.125" style="18" customWidth="1"/>
    <col min="11004" max="11004" width="18.375" style="18" customWidth="1"/>
    <col min="11005" max="11019" width="3.125" style="18" customWidth="1"/>
    <col min="11020" max="11024" width="2.625" style="18" customWidth="1"/>
    <col min="11025" max="11025" width="6.625" style="18" customWidth="1"/>
    <col min="11026" max="11027" width="3.625" style="18" customWidth="1"/>
    <col min="11028" max="11028" width="6.625" style="18" customWidth="1"/>
    <col min="11029" max="11029" width="3.625" style="18" customWidth="1"/>
    <col min="11030" max="11030" width="2.125" style="18" customWidth="1"/>
    <col min="11031" max="11031" width="3.625" style="18" customWidth="1"/>
    <col min="11032" max="11032" width="2.125" style="18" customWidth="1"/>
    <col min="11033" max="11033" width="3.625" style="18" customWidth="1"/>
    <col min="11034" max="11034" width="8.25" style="18" customWidth="1"/>
    <col min="11035" max="11035" width="3.875" style="18" customWidth="1"/>
    <col min="11036" max="11036" width="4.625" style="18" customWidth="1"/>
    <col min="11037" max="11037" width="8.25" style="18" customWidth="1"/>
    <col min="11038" max="11258" width="9" style="18"/>
    <col min="11259" max="11259" width="4.125" style="18" customWidth="1"/>
    <col min="11260" max="11260" width="18.375" style="18" customWidth="1"/>
    <col min="11261" max="11275" width="3.125" style="18" customWidth="1"/>
    <col min="11276" max="11280" width="2.625" style="18" customWidth="1"/>
    <col min="11281" max="11281" width="6.625" style="18" customWidth="1"/>
    <col min="11282" max="11283" width="3.625" style="18" customWidth="1"/>
    <col min="11284" max="11284" width="6.625" style="18" customWidth="1"/>
    <col min="11285" max="11285" width="3.625" style="18" customWidth="1"/>
    <col min="11286" max="11286" width="2.125" style="18" customWidth="1"/>
    <col min="11287" max="11287" width="3.625" style="18" customWidth="1"/>
    <col min="11288" max="11288" width="2.125" style="18" customWidth="1"/>
    <col min="11289" max="11289" width="3.625" style="18" customWidth="1"/>
    <col min="11290" max="11290" width="8.25" style="18" customWidth="1"/>
    <col min="11291" max="11291" width="3.875" style="18" customWidth="1"/>
    <col min="11292" max="11292" width="4.625" style="18" customWidth="1"/>
    <col min="11293" max="11293" width="8.25" style="18" customWidth="1"/>
    <col min="11294" max="11514" width="9" style="18"/>
    <col min="11515" max="11515" width="4.125" style="18" customWidth="1"/>
    <col min="11516" max="11516" width="18.375" style="18" customWidth="1"/>
    <col min="11517" max="11531" width="3.125" style="18" customWidth="1"/>
    <col min="11532" max="11536" width="2.625" style="18" customWidth="1"/>
    <col min="11537" max="11537" width="6.625" style="18" customWidth="1"/>
    <col min="11538" max="11539" width="3.625" style="18" customWidth="1"/>
    <col min="11540" max="11540" width="6.625" style="18" customWidth="1"/>
    <col min="11541" max="11541" width="3.625" style="18" customWidth="1"/>
    <col min="11542" max="11542" width="2.125" style="18" customWidth="1"/>
    <col min="11543" max="11543" width="3.625" style="18" customWidth="1"/>
    <col min="11544" max="11544" width="2.125" style="18" customWidth="1"/>
    <col min="11545" max="11545" width="3.625" style="18" customWidth="1"/>
    <col min="11546" max="11546" width="8.25" style="18" customWidth="1"/>
    <col min="11547" max="11547" width="3.875" style="18" customWidth="1"/>
    <col min="11548" max="11548" width="4.625" style="18" customWidth="1"/>
    <col min="11549" max="11549" width="8.25" style="18" customWidth="1"/>
    <col min="11550" max="11770" width="9" style="18"/>
    <col min="11771" max="11771" width="4.125" style="18" customWidth="1"/>
    <col min="11772" max="11772" width="18.375" style="18" customWidth="1"/>
    <col min="11773" max="11787" width="3.125" style="18" customWidth="1"/>
    <col min="11788" max="11792" width="2.625" style="18" customWidth="1"/>
    <col min="11793" max="11793" width="6.625" style="18" customWidth="1"/>
    <col min="11794" max="11795" width="3.625" style="18" customWidth="1"/>
    <col min="11796" max="11796" width="6.625" style="18" customWidth="1"/>
    <col min="11797" max="11797" width="3.625" style="18" customWidth="1"/>
    <col min="11798" max="11798" width="2.125" style="18" customWidth="1"/>
    <col min="11799" max="11799" width="3.625" style="18" customWidth="1"/>
    <col min="11800" max="11800" width="2.125" style="18" customWidth="1"/>
    <col min="11801" max="11801" width="3.625" style="18" customWidth="1"/>
    <col min="11802" max="11802" width="8.25" style="18" customWidth="1"/>
    <col min="11803" max="11803" width="3.875" style="18" customWidth="1"/>
    <col min="11804" max="11804" width="4.625" style="18" customWidth="1"/>
    <col min="11805" max="11805" width="8.25" style="18" customWidth="1"/>
    <col min="11806" max="12026" width="9" style="18"/>
    <col min="12027" max="12027" width="4.125" style="18" customWidth="1"/>
    <col min="12028" max="12028" width="18.375" style="18" customWidth="1"/>
    <col min="12029" max="12043" width="3.125" style="18" customWidth="1"/>
    <col min="12044" max="12048" width="2.625" style="18" customWidth="1"/>
    <col min="12049" max="12049" width="6.625" style="18" customWidth="1"/>
    <col min="12050" max="12051" width="3.625" style="18" customWidth="1"/>
    <col min="12052" max="12052" width="6.625" style="18" customWidth="1"/>
    <col min="12053" max="12053" width="3.625" style="18" customWidth="1"/>
    <col min="12054" max="12054" width="2.125" style="18" customWidth="1"/>
    <col min="12055" max="12055" width="3.625" style="18" customWidth="1"/>
    <col min="12056" max="12056" width="2.125" style="18" customWidth="1"/>
    <col min="12057" max="12057" width="3.625" style="18" customWidth="1"/>
    <col min="12058" max="12058" width="8.25" style="18" customWidth="1"/>
    <col min="12059" max="12059" width="3.875" style="18" customWidth="1"/>
    <col min="12060" max="12060" width="4.625" style="18" customWidth="1"/>
    <col min="12061" max="12061" width="8.25" style="18" customWidth="1"/>
    <col min="12062" max="12282" width="9" style="18"/>
    <col min="12283" max="12283" width="4.125" style="18" customWidth="1"/>
    <col min="12284" max="12284" width="18.375" style="18" customWidth="1"/>
    <col min="12285" max="12299" width="3.125" style="18" customWidth="1"/>
    <col min="12300" max="12304" width="2.625" style="18" customWidth="1"/>
    <col min="12305" max="12305" width="6.625" style="18" customWidth="1"/>
    <col min="12306" max="12307" width="3.625" style="18" customWidth="1"/>
    <col min="12308" max="12308" width="6.625" style="18" customWidth="1"/>
    <col min="12309" max="12309" width="3.625" style="18" customWidth="1"/>
    <col min="12310" max="12310" width="2.125" style="18" customWidth="1"/>
    <col min="12311" max="12311" width="3.625" style="18" customWidth="1"/>
    <col min="12312" max="12312" width="2.125" style="18" customWidth="1"/>
    <col min="12313" max="12313" width="3.625" style="18" customWidth="1"/>
    <col min="12314" max="12314" width="8.25" style="18" customWidth="1"/>
    <col min="12315" max="12315" width="3.875" style="18" customWidth="1"/>
    <col min="12316" max="12316" width="4.625" style="18" customWidth="1"/>
    <col min="12317" max="12317" width="8.25" style="18" customWidth="1"/>
    <col min="12318" max="12538" width="9" style="18"/>
    <col min="12539" max="12539" width="4.125" style="18" customWidth="1"/>
    <col min="12540" max="12540" width="18.375" style="18" customWidth="1"/>
    <col min="12541" max="12555" width="3.125" style="18" customWidth="1"/>
    <col min="12556" max="12560" width="2.625" style="18" customWidth="1"/>
    <col min="12561" max="12561" width="6.625" style="18" customWidth="1"/>
    <col min="12562" max="12563" width="3.625" style="18" customWidth="1"/>
    <col min="12564" max="12564" width="6.625" style="18" customWidth="1"/>
    <col min="12565" max="12565" width="3.625" style="18" customWidth="1"/>
    <col min="12566" max="12566" width="2.125" style="18" customWidth="1"/>
    <col min="12567" max="12567" width="3.625" style="18" customWidth="1"/>
    <col min="12568" max="12568" width="2.125" style="18" customWidth="1"/>
    <col min="12569" max="12569" width="3.625" style="18" customWidth="1"/>
    <col min="12570" max="12570" width="8.25" style="18" customWidth="1"/>
    <col min="12571" max="12571" width="3.875" style="18" customWidth="1"/>
    <col min="12572" max="12572" width="4.625" style="18" customWidth="1"/>
    <col min="12573" max="12573" width="8.25" style="18" customWidth="1"/>
    <col min="12574" max="12794" width="9" style="18"/>
    <col min="12795" max="12795" width="4.125" style="18" customWidth="1"/>
    <col min="12796" max="12796" width="18.375" style="18" customWidth="1"/>
    <col min="12797" max="12811" width="3.125" style="18" customWidth="1"/>
    <col min="12812" max="12816" width="2.625" style="18" customWidth="1"/>
    <col min="12817" max="12817" width="6.625" style="18" customWidth="1"/>
    <col min="12818" max="12819" width="3.625" style="18" customWidth="1"/>
    <col min="12820" max="12820" width="6.625" style="18" customWidth="1"/>
    <col min="12821" max="12821" width="3.625" style="18" customWidth="1"/>
    <col min="12822" max="12822" width="2.125" style="18" customWidth="1"/>
    <col min="12823" max="12823" width="3.625" style="18" customWidth="1"/>
    <col min="12824" max="12824" width="2.125" style="18" customWidth="1"/>
    <col min="12825" max="12825" width="3.625" style="18" customWidth="1"/>
    <col min="12826" max="12826" width="8.25" style="18" customWidth="1"/>
    <col min="12827" max="12827" width="3.875" style="18" customWidth="1"/>
    <col min="12828" max="12828" width="4.625" style="18" customWidth="1"/>
    <col min="12829" max="12829" width="8.25" style="18" customWidth="1"/>
    <col min="12830" max="13050" width="9" style="18"/>
    <col min="13051" max="13051" width="4.125" style="18" customWidth="1"/>
    <col min="13052" max="13052" width="18.375" style="18" customWidth="1"/>
    <col min="13053" max="13067" width="3.125" style="18" customWidth="1"/>
    <col min="13068" max="13072" width="2.625" style="18" customWidth="1"/>
    <col min="13073" max="13073" width="6.625" style="18" customWidth="1"/>
    <col min="13074" max="13075" width="3.625" style="18" customWidth="1"/>
    <col min="13076" max="13076" width="6.625" style="18" customWidth="1"/>
    <col min="13077" max="13077" width="3.625" style="18" customWidth="1"/>
    <col min="13078" max="13078" width="2.125" style="18" customWidth="1"/>
    <col min="13079" max="13079" width="3.625" style="18" customWidth="1"/>
    <col min="13080" max="13080" width="2.125" style="18" customWidth="1"/>
    <col min="13081" max="13081" width="3.625" style="18" customWidth="1"/>
    <col min="13082" max="13082" width="8.25" style="18" customWidth="1"/>
    <col min="13083" max="13083" width="3.875" style="18" customWidth="1"/>
    <col min="13084" max="13084" width="4.625" style="18" customWidth="1"/>
    <col min="13085" max="13085" width="8.25" style="18" customWidth="1"/>
    <col min="13086" max="13306" width="9" style="18"/>
    <col min="13307" max="13307" width="4.125" style="18" customWidth="1"/>
    <col min="13308" max="13308" width="18.375" style="18" customWidth="1"/>
    <col min="13309" max="13323" width="3.125" style="18" customWidth="1"/>
    <col min="13324" max="13328" width="2.625" style="18" customWidth="1"/>
    <col min="13329" max="13329" width="6.625" style="18" customWidth="1"/>
    <col min="13330" max="13331" width="3.625" style="18" customWidth="1"/>
    <col min="13332" max="13332" width="6.625" style="18" customWidth="1"/>
    <col min="13333" max="13333" width="3.625" style="18" customWidth="1"/>
    <col min="13334" max="13334" width="2.125" style="18" customWidth="1"/>
    <col min="13335" max="13335" width="3.625" style="18" customWidth="1"/>
    <col min="13336" max="13336" width="2.125" style="18" customWidth="1"/>
    <col min="13337" max="13337" width="3.625" style="18" customWidth="1"/>
    <col min="13338" max="13338" width="8.25" style="18" customWidth="1"/>
    <col min="13339" max="13339" width="3.875" style="18" customWidth="1"/>
    <col min="13340" max="13340" width="4.625" style="18" customWidth="1"/>
    <col min="13341" max="13341" width="8.25" style="18" customWidth="1"/>
    <col min="13342" max="13562" width="9" style="18"/>
    <col min="13563" max="13563" width="4.125" style="18" customWidth="1"/>
    <col min="13564" max="13564" width="18.375" style="18" customWidth="1"/>
    <col min="13565" max="13579" width="3.125" style="18" customWidth="1"/>
    <col min="13580" max="13584" width="2.625" style="18" customWidth="1"/>
    <col min="13585" max="13585" width="6.625" style="18" customWidth="1"/>
    <col min="13586" max="13587" width="3.625" style="18" customWidth="1"/>
    <col min="13588" max="13588" width="6.625" style="18" customWidth="1"/>
    <col min="13589" max="13589" width="3.625" style="18" customWidth="1"/>
    <col min="13590" max="13590" width="2.125" style="18" customWidth="1"/>
    <col min="13591" max="13591" width="3.625" style="18" customWidth="1"/>
    <col min="13592" max="13592" width="2.125" style="18" customWidth="1"/>
    <col min="13593" max="13593" width="3.625" style="18" customWidth="1"/>
    <col min="13594" max="13594" width="8.25" style="18" customWidth="1"/>
    <col min="13595" max="13595" width="3.875" style="18" customWidth="1"/>
    <col min="13596" max="13596" width="4.625" style="18" customWidth="1"/>
    <col min="13597" max="13597" width="8.25" style="18" customWidth="1"/>
    <col min="13598" max="13818" width="9" style="18"/>
    <col min="13819" max="13819" width="4.125" style="18" customWidth="1"/>
    <col min="13820" max="13820" width="18.375" style="18" customWidth="1"/>
    <col min="13821" max="13835" width="3.125" style="18" customWidth="1"/>
    <col min="13836" max="13840" width="2.625" style="18" customWidth="1"/>
    <col min="13841" max="13841" width="6.625" style="18" customWidth="1"/>
    <col min="13842" max="13843" width="3.625" style="18" customWidth="1"/>
    <col min="13844" max="13844" width="6.625" style="18" customWidth="1"/>
    <col min="13845" max="13845" width="3.625" style="18" customWidth="1"/>
    <col min="13846" max="13846" width="2.125" style="18" customWidth="1"/>
    <col min="13847" max="13847" width="3.625" style="18" customWidth="1"/>
    <col min="13848" max="13848" width="2.125" style="18" customWidth="1"/>
    <col min="13849" max="13849" width="3.625" style="18" customWidth="1"/>
    <col min="13850" max="13850" width="8.25" style="18" customWidth="1"/>
    <col min="13851" max="13851" width="3.875" style="18" customWidth="1"/>
    <col min="13852" max="13852" width="4.625" style="18" customWidth="1"/>
    <col min="13853" max="13853" width="8.25" style="18" customWidth="1"/>
    <col min="13854" max="14074" width="9" style="18"/>
    <col min="14075" max="14075" width="4.125" style="18" customWidth="1"/>
    <col min="14076" max="14076" width="18.375" style="18" customWidth="1"/>
    <col min="14077" max="14091" width="3.125" style="18" customWidth="1"/>
    <col min="14092" max="14096" width="2.625" style="18" customWidth="1"/>
    <col min="14097" max="14097" width="6.625" style="18" customWidth="1"/>
    <col min="14098" max="14099" width="3.625" style="18" customWidth="1"/>
    <col min="14100" max="14100" width="6.625" style="18" customWidth="1"/>
    <col min="14101" max="14101" width="3.625" style="18" customWidth="1"/>
    <col min="14102" max="14102" width="2.125" style="18" customWidth="1"/>
    <col min="14103" max="14103" width="3.625" style="18" customWidth="1"/>
    <col min="14104" max="14104" width="2.125" style="18" customWidth="1"/>
    <col min="14105" max="14105" width="3.625" style="18" customWidth="1"/>
    <col min="14106" max="14106" width="8.25" style="18" customWidth="1"/>
    <col min="14107" max="14107" width="3.875" style="18" customWidth="1"/>
    <col min="14108" max="14108" width="4.625" style="18" customWidth="1"/>
    <col min="14109" max="14109" width="8.25" style="18" customWidth="1"/>
    <col min="14110" max="14330" width="9" style="18"/>
    <col min="14331" max="14331" width="4.125" style="18" customWidth="1"/>
    <col min="14332" max="14332" width="18.375" style="18" customWidth="1"/>
    <col min="14333" max="14347" width="3.125" style="18" customWidth="1"/>
    <col min="14348" max="14352" width="2.625" style="18" customWidth="1"/>
    <col min="14353" max="14353" width="6.625" style="18" customWidth="1"/>
    <col min="14354" max="14355" width="3.625" style="18" customWidth="1"/>
    <col min="14356" max="14356" width="6.625" style="18" customWidth="1"/>
    <col min="14357" max="14357" width="3.625" style="18" customWidth="1"/>
    <col min="14358" max="14358" width="2.125" style="18" customWidth="1"/>
    <col min="14359" max="14359" width="3.625" style="18" customWidth="1"/>
    <col min="14360" max="14360" width="2.125" style="18" customWidth="1"/>
    <col min="14361" max="14361" width="3.625" style="18" customWidth="1"/>
    <col min="14362" max="14362" width="8.25" style="18" customWidth="1"/>
    <col min="14363" max="14363" width="3.875" style="18" customWidth="1"/>
    <col min="14364" max="14364" width="4.625" style="18" customWidth="1"/>
    <col min="14365" max="14365" width="8.25" style="18" customWidth="1"/>
    <col min="14366" max="14586" width="9" style="18"/>
    <col min="14587" max="14587" width="4.125" style="18" customWidth="1"/>
    <col min="14588" max="14588" width="18.375" style="18" customWidth="1"/>
    <col min="14589" max="14603" width="3.125" style="18" customWidth="1"/>
    <col min="14604" max="14608" width="2.625" style="18" customWidth="1"/>
    <col min="14609" max="14609" width="6.625" style="18" customWidth="1"/>
    <col min="14610" max="14611" width="3.625" style="18" customWidth="1"/>
    <col min="14612" max="14612" width="6.625" style="18" customWidth="1"/>
    <col min="14613" max="14613" width="3.625" style="18" customWidth="1"/>
    <col min="14614" max="14614" width="2.125" style="18" customWidth="1"/>
    <col min="14615" max="14615" width="3.625" style="18" customWidth="1"/>
    <col min="14616" max="14616" width="2.125" style="18" customWidth="1"/>
    <col min="14617" max="14617" width="3.625" style="18" customWidth="1"/>
    <col min="14618" max="14618" width="8.25" style="18" customWidth="1"/>
    <col min="14619" max="14619" width="3.875" style="18" customWidth="1"/>
    <col min="14620" max="14620" width="4.625" style="18" customWidth="1"/>
    <col min="14621" max="14621" width="8.25" style="18" customWidth="1"/>
    <col min="14622" max="14842" width="9" style="18"/>
    <col min="14843" max="14843" width="4.125" style="18" customWidth="1"/>
    <col min="14844" max="14844" width="18.375" style="18" customWidth="1"/>
    <col min="14845" max="14859" width="3.125" style="18" customWidth="1"/>
    <col min="14860" max="14864" width="2.625" style="18" customWidth="1"/>
    <col min="14865" max="14865" width="6.625" style="18" customWidth="1"/>
    <col min="14866" max="14867" width="3.625" style="18" customWidth="1"/>
    <col min="14868" max="14868" width="6.625" style="18" customWidth="1"/>
    <col min="14869" max="14869" width="3.625" style="18" customWidth="1"/>
    <col min="14870" max="14870" width="2.125" style="18" customWidth="1"/>
    <col min="14871" max="14871" width="3.625" style="18" customWidth="1"/>
    <col min="14872" max="14872" width="2.125" style="18" customWidth="1"/>
    <col min="14873" max="14873" width="3.625" style="18" customWidth="1"/>
    <col min="14874" max="14874" width="8.25" style="18" customWidth="1"/>
    <col min="14875" max="14875" width="3.875" style="18" customWidth="1"/>
    <col min="14876" max="14876" width="4.625" style="18" customWidth="1"/>
    <col min="14877" max="14877" width="8.25" style="18" customWidth="1"/>
    <col min="14878" max="15098" width="9" style="18"/>
    <col min="15099" max="15099" width="4.125" style="18" customWidth="1"/>
    <col min="15100" max="15100" width="18.375" style="18" customWidth="1"/>
    <col min="15101" max="15115" width="3.125" style="18" customWidth="1"/>
    <col min="15116" max="15120" width="2.625" style="18" customWidth="1"/>
    <col min="15121" max="15121" width="6.625" style="18" customWidth="1"/>
    <col min="15122" max="15123" width="3.625" style="18" customWidth="1"/>
    <col min="15124" max="15124" width="6.625" style="18" customWidth="1"/>
    <col min="15125" max="15125" width="3.625" style="18" customWidth="1"/>
    <col min="15126" max="15126" width="2.125" style="18" customWidth="1"/>
    <col min="15127" max="15127" width="3.625" style="18" customWidth="1"/>
    <col min="15128" max="15128" width="2.125" style="18" customWidth="1"/>
    <col min="15129" max="15129" width="3.625" style="18" customWidth="1"/>
    <col min="15130" max="15130" width="8.25" style="18" customWidth="1"/>
    <col min="15131" max="15131" width="3.875" style="18" customWidth="1"/>
    <col min="15132" max="15132" width="4.625" style="18" customWidth="1"/>
    <col min="15133" max="15133" width="8.25" style="18" customWidth="1"/>
    <col min="15134" max="15354" width="9" style="18"/>
    <col min="15355" max="15355" width="4.125" style="18" customWidth="1"/>
    <col min="15356" max="15356" width="18.375" style="18" customWidth="1"/>
    <col min="15357" max="15371" width="3.125" style="18" customWidth="1"/>
    <col min="15372" max="15376" width="2.625" style="18" customWidth="1"/>
    <col min="15377" max="15377" width="6.625" style="18" customWidth="1"/>
    <col min="15378" max="15379" width="3.625" style="18" customWidth="1"/>
    <col min="15380" max="15380" width="6.625" style="18" customWidth="1"/>
    <col min="15381" max="15381" width="3.625" style="18" customWidth="1"/>
    <col min="15382" max="15382" width="2.125" style="18" customWidth="1"/>
    <col min="15383" max="15383" width="3.625" style="18" customWidth="1"/>
    <col min="15384" max="15384" width="2.125" style="18" customWidth="1"/>
    <col min="15385" max="15385" width="3.625" style="18" customWidth="1"/>
    <col min="15386" max="15386" width="8.25" style="18" customWidth="1"/>
    <col min="15387" max="15387" width="3.875" style="18" customWidth="1"/>
    <col min="15388" max="15388" width="4.625" style="18" customWidth="1"/>
    <col min="15389" max="15389" width="8.25" style="18" customWidth="1"/>
    <col min="15390" max="15610" width="9" style="18"/>
    <col min="15611" max="15611" width="4.125" style="18" customWidth="1"/>
    <col min="15612" max="15612" width="18.375" style="18" customWidth="1"/>
    <col min="15613" max="15627" width="3.125" style="18" customWidth="1"/>
    <col min="15628" max="15632" width="2.625" style="18" customWidth="1"/>
    <col min="15633" max="15633" width="6.625" style="18" customWidth="1"/>
    <col min="15634" max="15635" width="3.625" style="18" customWidth="1"/>
    <col min="15636" max="15636" width="6.625" style="18" customWidth="1"/>
    <col min="15637" max="15637" width="3.625" style="18" customWidth="1"/>
    <col min="15638" max="15638" width="2.125" style="18" customWidth="1"/>
    <col min="15639" max="15639" width="3.625" style="18" customWidth="1"/>
    <col min="15640" max="15640" width="2.125" style="18" customWidth="1"/>
    <col min="15641" max="15641" width="3.625" style="18" customWidth="1"/>
    <col min="15642" max="15642" width="8.25" style="18" customWidth="1"/>
    <col min="15643" max="15643" width="3.875" style="18" customWidth="1"/>
    <col min="15644" max="15644" width="4.625" style="18" customWidth="1"/>
    <col min="15645" max="15645" width="8.25" style="18" customWidth="1"/>
    <col min="15646" max="15866" width="9" style="18"/>
    <col min="15867" max="15867" width="4.125" style="18" customWidth="1"/>
    <col min="15868" max="15868" width="18.375" style="18" customWidth="1"/>
    <col min="15869" max="15883" width="3.125" style="18" customWidth="1"/>
    <col min="15884" max="15888" width="2.625" style="18" customWidth="1"/>
    <col min="15889" max="15889" width="6.625" style="18" customWidth="1"/>
    <col min="15890" max="15891" width="3.625" style="18" customWidth="1"/>
    <col min="15892" max="15892" width="6.625" style="18" customWidth="1"/>
    <col min="15893" max="15893" width="3.625" style="18" customWidth="1"/>
    <col min="15894" max="15894" width="2.125" style="18" customWidth="1"/>
    <col min="15895" max="15895" width="3.625" style="18" customWidth="1"/>
    <col min="15896" max="15896" width="2.125" style="18" customWidth="1"/>
    <col min="15897" max="15897" width="3.625" style="18" customWidth="1"/>
    <col min="15898" max="15898" width="8.25" style="18" customWidth="1"/>
    <col min="15899" max="15899" width="3.875" style="18" customWidth="1"/>
    <col min="15900" max="15900" width="4.625" style="18" customWidth="1"/>
    <col min="15901" max="15901" width="8.25" style="18" customWidth="1"/>
    <col min="15902" max="16122" width="9" style="18"/>
    <col min="16123" max="16123" width="4.125" style="18" customWidth="1"/>
    <col min="16124" max="16124" width="18.375" style="18" customWidth="1"/>
    <col min="16125" max="16139" width="3.125" style="18" customWidth="1"/>
    <col min="16140" max="16144" width="2.625" style="18" customWidth="1"/>
    <col min="16145" max="16145" width="6.625" style="18" customWidth="1"/>
    <col min="16146" max="16147" width="3.625" style="18" customWidth="1"/>
    <col min="16148" max="16148" width="6.625" style="18" customWidth="1"/>
    <col min="16149" max="16149" width="3.625" style="18" customWidth="1"/>
    <col min="16150" max="16150" width="2.125" style="18" customWidth="1"/>
    <col min="16151" max="16151" width="3.625" style="18" customWidth="1"/>
    <col min="16152" max="16152" width="2.125" style="18" customWidth="1"/>
    <col min="16153" max="16153" width="3.625" style="18" customWidth="1"/>
    <col min="16154" max="16154" width="8.25" style="18" customWidth="1"/>
    <col min="16155" max="16155" width="3.875" style="18" customWidth="1"/>
    <col min="16156" max="16156" width="4.625" style="18" customWidth="1"/>
    <col min="16157" max="16157" width="8.25" style="18" customWidth="1"/>
    <col min="16158" max="16384" width="9" style="18"/>
  </cols>
  <sheetData>
    <row r="1" spans="1:29" ht="33">
      <c r="A1" s="150" t="s">
        <v>80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34"/>
      <c r="V1" s="34"/>
      <c r="W1" s="34"/>
      <c r="X1" s="34"/>
      <c r="Y1" s="34"/>
      <c r="Z1" s="34"/>
      <c r="AA1" s="34"/>
      <c r="AB1" s="34"/>
      <c r="AC1" s="34"/>
    </row>
    <row r="2" spans="1:29" ht="21" customHeight="1" thickBot="1">
      <c r="A2" s="35" t="s">
        <v>81</v>
      </c>
    </row>
    <row r="3" spans="1:29" ht="30" customHeight="1" thickBot="1">
      <c r="A3" s="140" t="s">
        <v>82</v>
      </c>
      <c r="B3" s="141"/>
      <c r="C3" s="142" t="s">
        <v>7</v>
      </c>
      <c r="D3" s="124"/>
      <c r="E3" s="125"/>
      <c r="F3" s="142" t="s">
        <v>8</v>
      </c>
      <c r="G3" s="124"/>
      <c r="H3" s="125"/>
      <c r="I3" s="142" t="s">
        <v>9</v>
      </c>
      <c r="J3" s="124"/>
      <c r="K3" s="125"/>
      <c r="L3" s="143" t="s">
        <v>11</v>
      </c>
      <c r="M3" s="144"/>
      <c r="N3" s="144"/>
      <c r="O3" s="144"/>
      <c r="P3" s="145"/>
      <c r="Q3" s="36" t="s">
        <v>12</v>
      </c>
      <c r="R3" s="146" t="s">
        <v>13</v>
      </c>
      <c r="S3" s="147"/>
      <c r="T3" s="36" t="s">
        <v>14</v>
      </c>
      <c r="U3" s="18" t="s">
        <v>41</v>
      </c>
    </row>
    <row r="4" spans="1:29" ht="16.5" customHeight="1" thickBot="1">
      <c r="A4" s="119">
        <v>17</v>
      </c>
      <c r="B4" s="138" t="s">
        <v>85</v>
      </c>
      <c r="C4" s="154"/>
      <c r="D4" s="155"/>
      <c r="E4" s="156"/>
      <c r="F4" s="151" t="str">
        <f>IF(H5=""," ",IF(F5&gt;H5,"○",IF(F5&lt;H5,"×",IF(F5=H5,"△"," "))))</f>
        <v>○</v>
      </c>
      <c r="G4" s="152"/>
      <c r="H4" s="153"/>
      <c r="I4" s="151" t="str">
        <f t="shared" ref="I4" si="0">IF(K5=""," ",IF(I5&gt;K5,"○",IF(I5&lt;K5,"×",IF(I5=K5,"△"," "))))</f>
        <v>×</v>
      </c>
      <c r="J4" s="152"/>
      <c r="K4" s="153"/>
      <c r="L4" s="132">
        <f>COUNTIF(C4:K5,"○")</f>
        <v>1</v>
      </c>
      <c r="M4" s="110" t="s">
        <v>6</v>
      </c>
      <c r="N4" s="108">
        <f>COUNTIF(C4:K5,"△")</f>
        <v>0</v>
      </c>
      <c r="O4" s="110" t="s">
        <v>6</v>
      </c>
      <c r="P4" s="112">
        <f>COUNTIF(C4:K5,"×")</f>
        <v>1</v>
      </c>
      <c r="Q4" s="114">
        <f>SUM(L4*2+N4)</f>
        <v>2</v>
      </c>
      <c r="R4" s="37" t="s">
        <v>15</v>
      </c>
      <c r="S4" s="38">
        <f>SUM(F5,I5,)</f>
        <v>7</v>
      </c>
      <c r="T4" s="115">
        <v>2</v>
      </c>
      <c r="U4" s="117" t="s">
        <v>30</v>
      </c>
    </row>
    <row r="5" spans="1:29" ht="16.5" customHeight="1" thickBot="1">
      <c r="A5" s="120"/>
      <c r="B5" s="139"/>
      <c r="C5" s="157"/>
      <c r="D5" s="158"/>
      <c r="E5" s="159"/>
      <c r="F5" s="39">
        <v>5</v>
      </c>
      <c r="G5" s="40" t="s">
        <v>6</v>
      </c>
      <c r="H5" s="41">
        <v>3</v>
      </c>
      <c r="I5" s="39">
        <v>2</v>
      </c>
      <c r="J5" s="40" t="s">
        <v>6</v>
      </c>
      <c r="K5" s="41">
        <v>6</v>
      </c>
      <c r="L5" s="133"/>
      <c r="M5" s="111"/>
      <c r="N5" s="109"/>
      <c r="O5" s="111"/>
      <c r="P5" s="113"/>
      <c r="Q5" s="114"/>
      <c r="R5" s="42" t="s">
        <v>16</v>
      </c>
      <c r="S5" s="43">
        <f>SUM(H5,K5)</f>
        <v>9</v>
      </c>
      <c r="T5" s="115"/>
      <c r="U5" s="117"/>
    </row>
    <row r="6" spans="1:29" ht="16.5" customHeight="1" thickBot="1">
      <c r="A6" s="119">
        <v>18</v>
      </c>
      <c r="B6" s="137" t="s">
        <v>86</v>
      </c>
      <c r="C6" s="151" t="str">
        <f>IF(E7=""," ",IF(C7&gt;E7,"○",IF(C7&lt;E7,"×",IF(C7=E7,"△"," "))))</f>
        <v>×</v>
      </c>
      <c r="D6" s="152"/>
      <c r="E6" s="153"/>
      <c r="F6" s="154"/>
      <c r="G6" s="155"/>
      <c r="H6" s="156"/>
      <c r="I6" s="151" t="str">
        <f t="shared" ref="I6" si="1">IF(K7=""," ",IF(I7&gt;K7,"○",IF(I7&lt;K7,"×",IF(I7=K7,"△"," "))))</f>
        <v>×</v>
      </c>
      <c r="J6" s="152"/>
      <c r="K6" s="153"/>
      <c r="L6" s="132">
        <f>COUNTIF(C6:K7,"○")</f>
        <v>0</v>
      </c>
      <c r="M6" s="110" t="s">
        <v>6</v>
      </c>
      <c r="N6" s="108">
        <f>COUNTIF(C6:K7,"△")</f>
        <v>0</v>
      </c>
      <c r="O6" s="110" t="s">
        <v>6</v>
      </c>
      <c r="P6" s="112">
        <f>COUNTIF(C6:K7,"×")</f>
        <v>2</v>
      </c>
      <c r="Q6" s="114">
        <f t="shared" ref="Q6" si="2">SUM(L6*2+N6)</f>
        <v>0</v>
      </c>
      <c r="R6" s="37" t="s">
        <v>15</v>
      </c>
      <c r="S6" s="38">
        <v>3</v>
      </c>
      <c r="T6" s="115">
        <v>3</v>
      </c>
      <c r="U6" s="148" t="s">
        <v>39</v>
      </c>
    </row>
    <row r="7" spans="1:29" ht="16.5" customHeight="1" thickBot="1">
      <c r="A7" s="120"/>
      <c r="B7" s="122"/>
      <c r="C7" s="39">
        <v>3</v>
      </c>
      <c r="D7" s="40" t="s">
        <v>6</v>
      </c>
      <c r="E7" s="41">
        <v>5</v>
      </c>
      <c r="F7" s="157"/>
      <c r="G7" s="158"/>
      <c r="H7" s="159"/>
      <c r="I7" s="39">
        <v>0</v>
      </c>
      <c r="J7" s="40" t="s">
        <v>6</v>
      </c>
      <c r="K7" s="41">
        <v>7</v>
      </c>
      <c r="L7" s="133"/>
      <c r="M7" s="111"/>
      <c r="N7" s="109"/>
      <c r="O7" s="111"/>
      <c r="P7" s="113"/>
      <c r="Q7" s="114"/>
      <c r="R7" s="42" t="s">
        <v>16</v>
      </c>
      <c r="S7" s="43">
        <v>12</v>
      </c>
      <c r="T7" s="115"/>
      <c r="U7" s="149"/>
    </row>
    <row r="8" spans="1:29" ht="16.5" customHeight="1" thickBot="1">
      <c r="A8" s="119">
        <v>19</v>
      </c>
      <c r="B8" s="134" t="s">
        <v>87</v>
      </c>
      <c r="C8" s="151" t="str">
        <f t="shared" ref="C8" si="3">IF(E9=""," ",IF(C9&gt;E9,"○",IF(C9&lt;E9,"×",IF(C9=E9,"△"," "))))</f>
        <v>○</v>
      </c>
      <c r="D8" s="152"/>
      <c r="E8" s="153"/>
      <c r="F8" s="151" t="str">
        <f t="shared" ref="F8" si="4">IF(H9=""," ",IF(F9&gt;H9,"○",IF(F9&lt;H9,"×",IF(F9=H9,"△"," "))))</f>
        <v>○</v>
      </c>
      <c r="G8" s="152"/>
      <c r="H8" s="153"/>
      <c r="I8" s="154"/>
      <c r="J8" s="155"/>
      <c r="K8" s="156"/>
      <c r="L8" s="132">
        <f>COUNTIF(C8:K9,"○")</f>
        <v>2</v>
      </c>
      <c r="M8" s="110" t="s">
        <v>6</v>
      </c>
      <c r="N8" s="108">
        <f>COUNTIF(C8:K9,"△")</f>
        <v>0</v>
      </c>
      <c r="O8" s="110" t="s">
        <v>6</v>
      </c>
      <c r="P8" s="112">
        <f>COUNTIF(C8:K9,"×")</f>
        <v>0</v>
      </c>
      <c r="Q8" s="114">
        <f t="shared" ref="Q8" si="5">SUM(L8*2+N8)</f>
        <v>4</v>
      </c>
      <c r="R8" s="37" t="s">
        <v>15</v>
      </c>
      <c r="S8" s="38">
        <v>13</v>
      </c>
      <c r="T8" s="115">
        <v>1</v>
      </c>
      <c r="U8" s="118" t="s">
        <v>31</v>
      </c>
    </row>
    <row r="9" spans="1:29" ht="16.5" customHeight="1" thickBot="1">
      <c r="A9" s="120"/>
      <c r="B9" s="135"/>
      <c r="C9" s="39">
        <v>6</v>
      </c>
      <c r="D9" s="40" t="s">
        <v>6</v>
      </c>
      <c r="E9" s="41">
        <v>2</v>
      </c>
      <c r="F9" s="39">
        <v>7</v>
      </c>
      <c r="G9" s="40" t="s">
        <v>6</v>
      </c>
      <c r="H9" s="41">
        <v>0</v>
      </c>
      <c r="I9" s="157"/>
      <c r="J9" s="158"/>
      <c r="K9" s="159"/>
      <c r="L9" s="133"/>
      <c r="M9" s="111"/>
      <c r="N9" s="109"/>
      <c r="O9" s="111"/>
      <c r="P9" s="113"/>
      <c r="Q9" s="114"/>
      <c r="R9" s="42" t="s">
        <v>16</v>
      </c>
      <c r="S9" s="43">
        <v>2</v>
      </c>
      <c r="T9" s="115"/>
      <c r="U9" s="118"/>
    </row>
    <row r="10" spans="1:29" ht="9" customHeight="1" thickBot="1">
      <c r="A10" s="44"/>
      <c r="B10" s="45"/>
      <c r="C10" s="46"/>
      <c r="D10" s="47"/>
      <c r="E10" s="46"/>
      <c r="F10" s="46"/>
      <c r="G10" s="47"/>
      <c r="H10" s="46"/>
      <c r="I10" s="46"/>
      <c r="J10" s="47"/>
      <c r="K10" s="46"/>
      <c r="L10" s="48"/>
      <c r="M10" s="49"/>
      <c r="N10" s="48"/>
      <c r="O10" s="49"/>
      <c r="P10" s="48"/>
      <c r="Q10" s="50"/>
      <c r="R10" s="51"/>
      <c r="S10" s="49"/>
      <c r="T10" s="52"/>
      <c r="U10" s="19"/>
    </row>
    <row r="11" spans="1:29" ht="30" customHeight="1" thickBot="1">
      <c r="A11" s="140" t="s">
        <v>84</v>
      </c>
      <c r="B11" s="141"/>
      <c r="C11" s="142" t="s">
        <v>7</v>
      </c>
      <c r="D11" s="124"/>
      <c r="E11" s="125"/>
      <c r="F11" s="142" t="s">
        <v>8</v>
      </c>
      <c r="G11" s="124"/>
      <c r="H11" s="125"/>
      <c r="I11" s="142" t="s">
        <v>9</v>
      </c>
      <c r="J11" s="124"/>
      <c r="K11" s="125"/>
      <c r="L11" s="143" t="s">
        <v>11</v>
      </c>
      <c r="M11" s="144"/>
      <c r="N11" s="144"/>
      <c r="O11" s="144"/>
      <c r="P11" s="145"/>
      <c r="Q11" s="36" t="s">
        <v>12</v>
      </c>
      <c r="R11" s="146" t="s">
        <v>13</v>
      </c>
      <c r="S11" s="147"/>
      <c r="T11" s="36" t="s">
        <v>14</v>
      </c>
      <c r="U11" s="18" t="s">
        <v>41</v>
      </c>
    </row>
    <row r="12" spans="1:29" ht="16.5" customHeight="1" thickBot="1">
      <c r="A12" s="119">
        <v>20</v>
      </c>
      <c r="B12" s="138" t="s">
        <v>157</v>
      </c>
      <c r="C12" s="154"/>
      <c r="D12" s="155"/>
      <c r="E12" s="156"/>
      <c r="F12" s="151" t="str">
        <f>IF(H13=""," ",IF(F13&gt;H13,"○",IF(F13&lt;H13,"×",IF(F13=H13,"△"," "))))</f>
        <v>×</v>
      </c>
      <c r="G12" s="152"/>
      <c r="H12" s="153"/>
      <c r="I12" s="151" t="str">
        <f t="shared" ref="I12" si="6">IF(K13=""," ",IF(I13&gt;K13,"○",IF(I13&lt;K13,"×",IF(I13=K13,"△"," "))))</f>
        <v>○</v>
      </c>
      <c r="J12" s="152"/>
      <c r="K12" s="153"/>
      <c r="L12" s="132">
        <f>COUNTIF(C12:K13,"○")</f>
        <v>1</v>
      </c>
      <c r="M12" s="110" t="s">
        <v>6</v>
      </c>
      <c r="N12" s="108">
        <f>COUNTIF(C12:K13,"△")</f>
        <v>0</v>
      </c>
      <c r="O12" s="110" t="s">
        <v>6</v>
      </c>
      <c r="P12" s="112">
        <f>COUNTIF(C12:K13,"×")</f>
        <v>1</v>
      </c>
      <c r="Q12" s="114">
        <f>SUM(L12*2+N12)</f>
        <v>2</v>
      </c>
      <c r="R12" s="37" t="s">
        <v>15</v>
      </c>
      <c r="S12" s="38">
        <f>SUM(F13,I13,)</f>
        <v>6</v>
      </c>
      <c r="T12" s="115">
        <v>2</v>
      </c>
      <c r="U12" s="136" t="s">
        <v>33</v>
      </c>
    </row>
    <row r="13" spans="1:29" ht="16.5" customHeight="1" thickBot="1">
      <c r="A13" s="120"/>
      <c r="B13" s="139"/>
      <c r="C13" s="157"/>
      <c r="D13" s="158"/>
      <c r="E13" s="159"/>
      <c r="F13" s="39">
        <v>1</v>
      </c>
      <c r="G13" s="40" t="s">
        <v>6</v>
      </c>
      <c r="H13" s="41">
        <v>4</v>
      </c>
      <c r="I13" s="39">
        <v>5</v>
      </c>
      <c r="J13" s="40" t="s">
        <v>6</v>
      </c>
      <c r="K13" s="41">
        <v>2</v>
      </c>
      <c r="L13" s="133"/>
      <c r="M13" s="111"/>
      <c r="N13" s="109"/>
      <c r="O13" s="111"/>
      <c r="P13" s="113"/>
      <c r="Q13" s="114"/>
      <c r="R13" s="42" t="s">
        <v>16</v>
      </c>
      <c r="S13" s="43">
        <f>SUM(H13,K13)</f>
        <v>6</v>
      </c>
      <c r="T13" s="115"/>
      <c r="U13" s="136"/>
    </row>
    <row r="14" spans="1:29" ht="16.5" customHeight="1" thickBot="1">
      <c r="A14" s="119">
        <v>21</v>
      </c>
      <c r="B14" s="137" t="s">
        <v>88</v>
      </c>
      <c r="C14" s="151" t="str">
        <f>IF(E15=""," ",IF(C15&gt;E15,"○",IF(C15&lt;E15,"×",IF(C15=E15,"△"," "))))</f>
        <v>○</v>
      </c>
      <c r="D14" s="152"/>
      <c r="E14" s="153"/>
      <c r="F14" s="154"/>
      <c r="G14" s="155"/>
      <c r="H14" s="156"/>
      <c r="I14" s="151" t="str">
        <f t="shared" ref="I14" si="7">IF(K15=""," ",IF(I15&gt;K15,"○",IF(I15&lt;K15,"×",IF(I15=K15,"△"," "))))</f>
        <v>○</v>
      </c>
      <c r="J14" s="152"/>
      <c r="K14" s="153"/>
      <c r="L14" s="132">
        <f>COUNTIF(C14:K15,"○")</f>
        <v>2</v>
      </c>
      <c r="M14" s="110" t="s">
        <v>6</v>
      </c>
      <c r="N14" s="108">
        <f>COUNTIF(C14:K15,"△")</f>
        <v>0</v>
      </c>
      <c r="O14" s="110" t="s">
        <v>6</v>
      </c>
      <c r="P14" s="112">
        <f>COUNTIF(C14:K15,"×")</f>
        <v>0</v>
      </c>
      <c r="Q14" s="114">
        <f t="shared" ref="Q14" si="8">SUM(L14*2+N14)</f>
        <v>4</v>
      </c>
      <c r="R14" s="37" t="s">
        <v>15</v>
      </c>
      <c r="S14" s="38">
        <v>10</v>
      </c>
      <c r="T14" s="115">
        <v>1</v>
      </c>
      <c r="U14" s="118" t="s">
        <v>34</v>
      </c>
    </row>
    <row r="15" spans="1:29" ht="16.5" customHeight="1" thickBot="1">
      <c r="A15" s="120"/>
      <c r="B15" s="122"/>
      <c r="C15" s="39">
        <v>4</v>
      </c>
      <c r="D15" s="40" t="s">
        <v>6</v>
      </c>
      <c r="E15" s="41">
        <v>1</v>
      </c>
      <c r="F15" s="157"/>
      <c r="G15" s="158"/>
      <c r="H15" s="159"/>
      <c r="I15" s="39">
        <v>6</v>
      </c>
      <c r="J15" s="40" t="s">
        <v>6</v>
      </c>
      <c r="K15" s="41">
        <v>0</v>
      </c>
      <c r="L15" s="133"/>
      <c r="M15" s="111"/>
      <c r="N15" s="109"/>
      <c r="O15" s="111"/>
      <c r="P15" s="113"/>
      <c r="Q15" s="114"/>
      <c r="R15" s="42" t="s">
        <v>16</v>
      </c>
      <c r="S15" s="43">
        <v>1</v>
      </c>
      <c r="T15" s="115"/>
      <c r="U15" s="118"/>
    </row>
    <row r="16" spans="1:29" ht="16.5" customHeight="1" thickBot="1">
      <c r="A16" s="119">
        <v>22</v>
      </c>
      <c r="B16" s="134" t="s">
        <v>89</v>
      </c>
      <c r="C16" s="151" t="str">
        <f t="shared" ref="C16" si="9">IF(E17=""," ",IF(C17&gt;E17,"○",IF(C17&lt;E17,"×",IF(C17=E17,"△"," "))))</f>
        <v>×</v>
      </c>
      <c r="D16" s="152"/>
      <c r="E16" s="153"/>
      <c r="F16" s="151" t="str">
        <f t="shared" ref="F16" si="10">IF(H17=""," ",IF(F17&gt;H17,"○",IF(F17&lt;H17,"×",IF(F17=H17,"△"," "))))</f>
        <v>×</v>
      </c>
      <c r="G16" s="152"/>
      <c r="H16" s="153"/>
      <c r="I16" s="154"/>
      <c r="J16" s="155"/>
      <c r="K16" s="156"/>
      <c r="L16" s="132">
        <f>COUNTIF(C16:K17,"○")</f>
        <v>0</v>
      </c>
      <c r="M16" s="110" t="s">
        <v>6</v>
      </c>
      <c r="N16" s="108">
        <f>COUNTIF(C16:K17,"△")</f>
        <v>0</v>
      </c>
      <c r="O16" s="110" t="s">
        <v>6</v>
      </c>
      <c r="P16" s="112">
        <f>COUNTIF(C16:K17,"×")</f>
        <v>2</v>
      </c>
      <c r="Q16" s="114">
        <f t="shared" ref="Q16" si="11">SUM(L16*2+N16)</f>
        <v>0</v>
      </c>
      <c r="R16" s="37" t="s">
        <v>15</v>
      </c>
      <c r="S16" s="38">
        <v>2</v>
      </c>
      <c r="T16" s="115">
        <v>3</v>
      </c>
      <c r="U16" s="118" t="s">
        <v>35</v>
      </c>
    </row>
    <row r="17" spans="1:21" ht="16.5" customHeight="1" thickBot="1">
      <c r="A17" s="120"/>
      <c r="B17" s="135"/>
      <c r="C17" s="39">
        <v>2</v>
      </c>
      <c r="D17" s="40" t="s">
        <v>6</v>
      </c>
      <c r="E17" s="41">
        <v>5</v>
      </c>
      <c r="F17" s="39">
        <v>0</v>
      </c>
      <c r="G17" s="40" t="s">
        <v>6</v>
      </c>
      <c r="H17" s="41">
        <v>6</v>
      </c>
      <c r="I17" s="157"/>
      <c r="J17" s="158"/>
      <c r="K17" s="159"/>
      <c r="L17" s="133"/>
      <c r="M17" s="111"/>
      <c r="N17" s="109"/>
      <c r="O17" s="111"/>
      <c r="P17" s="113"/>
      <c r="Q17" s="114"/>
      <c r="R17" s="42" t="s">
        <v>16</v>
      </c>
      <c r="S17" s="43">
        <v>11</v>
      </c>
      <c r="T17" s="115"/>
      <c r="U17" s="118"/>
    </row>
    <row r="18" spans="1:21" ht="9" customHeight="1">
      <c r="A18" s="44"/>
      <c r="B18" s="45"/>
      <c r="C18" s="46"/>
      <c r="D18" s="47"/>
      <c r="E18" s="46"/>
      <c r="F18" s="46"/>
      <c r="G18" s="47"/>
      <c r="H18" s="46"/>
      <c r="I18" s="46"/>
      <c r="J18" s="47"/>
      <c r="K18" s="46"/>
      <c r="L18" s="48"/>
      <c r="M18" s="49"/>
      <c r="N18" s="48"/>
      <c r="O18" s="49"/>
      <c r="P18" s="48"/>
      <c r="Q18" s="50"/>
      <c r="R18" s="51"/>
      <c r="S18" s="49"/>
      <c r="T18" s="52"/>
      <c r="U18" s="19"/>
    </row>
    <row r="19" spans="1:21" ht="21" customHeight="1" thickBot="1">
      <c r="A19" s="35" t="s">
        <v>83</v>
      </c>
    </row>
    <row r="20" spans="1:21" ht="30" customHeight="1" thickBot="1">
      <c r="A20" s="140" t="s">
        <v>52</v>
      </c>
      <c r="B20" s="141"/>
      <c r="C20" s="142" t="s">
        <v>7</v>
      </c>
      <c r="D20" s="124"/>
      <c r="E20" s="125"/>
      <c r="F20" s="142" t="s">
        <v>8</v>
      </c>
      <c r="G20" s="124"/>
      <c r="H20" s="125"/>
      <c r="I20" s="142" t="s">
        <v>9</v>
      </c>
      <c r="J20" s="124"/>
      <c r="K20" s="125"/>
      <c r="L20" s="143" t="s">
        <v>11</v>
      </c>
      <c r="M20" s="144"/>
      <c r="N20" s="144"/>
      <c r="O20" s="144"/>
      <c r="P20" s="145"/>
      <c r="Q20" s="36" t="s">
        <v>12</v>
      </c>
      <c r="R20" s="146" t="s">
        <v>13</v>
      </c>
      <c r="S20" s="147"/>
      <c r="T20" s="36" t="s">
        <v>14</v>
      </c>
      <c r="U20" s="18" t="s">
        <v>41</v>
      </c>
    </row>
    <row r="21" spans="1:21" ht="16.5" customHeight="1" thickBot="1">
      <c r="A21" s="119">
        <v>23</v>
      </c>
      <c r="B21" s="138" t="s">
        <v>90</v>
      </c>
      <c r="C21" s="154"/>
      <c r="D21" s="155"/>
      <c r="E21" s="156"/>
      <c r="F21" s="151" t="str">
        <f>IF(H22=""," ",IF(F22&gt;H22,"○",IF(F22&lt;H22,"×",IF(F22=H22,"△"," "))))</f>
        <v>○</v>
      </c>
      <c r="G21" s="152"/>
      <c r="H21" s="153"/>
      <c r="I21" s="151" t="str">
        <f t="shared" ref="I21" si="12">IF(K22=""," ",IF(I22&gt;K22,"○",IF(I22&lt;K22,"×",IF(I22=K22,"△"," "))))</f>
        <v>△</v>
      </c>
      <c r="J21" s="152"/>
      <c r="K21" s="153"/>
      <c r="L21" s="132">
        <f>COUNTIF(C21:K22,"○")</f>
        <v>1</v>
      </c>
      <c r="M21" s="110" t="s">
        <v>6</v>
      </c>
      <c r="N21" s="108">
        <f>COUNTIF(C21:K22,"△")</f>
        <v>1</v>
      </c>
      <c r="O21" s="110" t="s">
        <v>6</v>
      </c>
      <c r="P21" s="112">
        <f>COUNTIF(C21:K22,"×")</f>
        <v>0</v>
      </c>
      <c r="Q21" s="114">
        <f>SUM(L21*2+N21)</f>
        <v>3</v>
      </c>
      <c r="R21" s="37" t="s">
        <v>15</v>
      </c>
      <c r="S21" s="38">
        <f>SUM(F22,I22,)</f>
        <v>11</v>
      </c>
      <c r="T21" s="115">
        <v>2</v>
      </c>
      <c r="U21" s="117" t="s">
        <v>30</v>
      </c>
    </row>
    <row r="22" spans="1:21" ht="16.5" customHeight="1" thickBot="1">
      <c r="A22" s="120"/>
      <c r="B22" s="139"/>
      <c r="C22" s="157"/>
      <c r="D22" s="158"/>
      <c r="E22" s="159"/>
      <c r="F22" s="39">
        <v>6</v>
      </c>
      <c r="G22" s="40" t="s">
        <v>6</v>
      </c>
      <c r="H22" s="41">
        <v>4</v>
      </c>
      <c r="I22" s="39">
        <v>5</v>
      </c>
      <c r="J22" s="40" t="s">
        <v>6</v>
      </c>
      <c r="K22" s="41">
        <v>5</v>
      </c>
      <c r="L22" s="133"/>
      <c r="M22" s="111"/>
      <c r="N22" s="109"/>
      <c r="O22" s="111"/>
      <c r="P22" s="113"/>
      <c r="Q22" s="114"/>
      <c r="R22" s="42" t="s">
        <v>16</v>
      </c>
      <c r="S22" s="43">
        <f>SUM(H22,K22)</f>
        <v>9</v>
      </c>
      <c r="T22" s="115"/>
      <c r="U22" s="117"/>
    </row>
    <row r="23" spans="1:21" ht="16.5" customHeight="1" thickBot="1">
      <c r="A23" s="119">
        <v>24</v>
      </c>
      <c r="B23" s="137" t="s">
        <v>91</v>
      </c>
      <c r="C23" s="151" t="str">
        <f>IF(E24=""," ",IF(C24&gt;E24,"○",IF(C24&lt;E24,"×",IF(C24=E24,"△"," "))))</f>
        <v>×</v>
      </c>
      <c r="D23" s="152"/>
      <c r="E23" s="153"/>
      <c r="F23" s="154"/>
      <c r="G23" s="155"/>
      <c r="H23" s="156"/>
      <c r="I23" s="151" t="str">
        <f t="shared" ref="I23" si="13">IF(K24=""," ",IF(I24&gt;K24,"○",IF(I24&lt;K24,"×",IF(I24=K24,"△"," "))))</f>
        <v>×</v>
      </c>
      <c r="J23" s="152"/>
      <c r="K23" s="153"/>
      <c r="L23" s="132">
        <f>COUNTIF(C23:K24,"○")</f>
        <v>0</v>
      </c>
      <c r="M23" s="110" t="s">
        <v>6</v>
      </c>
      <c r="N23" s="108">
        <f>COUNTIF(C23:K24,"△")</f>
        <v>0</v>
      </c>
      <c r="O23" s="110" t="s">
        <v>6</v>
      </c>
      <c r="P23" s="112">
        <f>COUNTIF(C23:K24,"×")</f>
        <v>2</v>
      </c>
      <c r="Q23" s="114">
        <f t="shared" ref="Q23" si="14">SUM(L23*2+N23)</f>
        <v>0</v>
      </c>
      <c r="R23" s="37" t="s">
        <v>15</v>
      </c>
      <c r="S23" s="38">
        <v>9</v>
      </c>
      <c r="T23" s="115">
        <v>3</v>
      </c>
      <c r="U23" s="148" t="s">
        <v>39</v>
      </c>
    </row>
    <row r="24" spans="1:21" ht="16.5" customHeight="1" thickBot="1">
      <c r="A24" s="120"/>
      <c r="B24" s="122"/>
      <c r="C24" s="39">
        <v>4</v>
      </c>
      <c r="D24" s="40" t="s">
        <v>6</v>
      </c>
      <c r="E24" s="41">
        <v>6</v>
      </c>
      <c r="F24" s="157"/>
      <c r="G24" s="158"/>
      <c r="H24" s="159"/>
      <c r="I24" s="39">
        <v>5</v>
      </c>
      <c r="J24" s="40" t="s">
        <v>6</v>
      </c>
      <c r="K24" s="41">
        <v>7</v>
      </c>
      <c r="L24" s="133"/>
      <c r="M24" s="111"/>
      <c r="N24" s="109"/>
      <c r="O24" s="111"/>
      <c r="P24" s="113"/>
      <c r="Q24" s="114"/>
      <c r="R24" s="42" t="s">
        <v>16</v>
      </c>
      <c r="S24" s="43">
        <v>13</v>
      </c>
      <c r="T24" s="115"/>
      <c r="U24" s="149"/>
    </row>
    <row r="25" spans="1:21" ht="16.5" customHeight="1" thickBot="1">
      <c r="A25" s="119">
        <v>25</v>
      </c>
      <c r="B25" s="134" t="s">
        <v>92</v>
      </c>
      <c r="C25" s="151" t="str">
        <f t="shared" ref="C25" si="15">IF(E26=""," ",IF(C26&gt;E26,"○",IF(C26&lt;E26,"×",IF(C26=E26,"△"," "))))</f>
        <v>△</v>
      </c>
      <c r="D25" s="152"/>
      <c r="E25" s="153"/>
      <c r="F25" s="151" t="str">
        <f t="shared" ref="F25" si="16">IF(H26=""," ",IF(F26&gt;H26,"○",IF(F26&lt;H26,"×",IF(F26=H26,"△"," "))))</f>
        <v>○</v>
      </c>
      <c r="G25" s="152"/>
      <c r="H25" s="153"/>
      <c r="I25" s="154"/>
      <c r="J25" s="155"/>
      <c r="K25" s="156"/>
      <c r="L25" s="132">
        <f>COUNTIF(C25:K26,"○")</f>
        <v>1</v>
      </c>
      <c r="M25" s="110" t="s">
        <v>6</v>
      </c>
      <c r="N25" s="108">
        <f>COUNTIF(C25:K26,"△")</f>
        <v>1</v>
      </c>
      <c r="O25" s="110" t="s">
        <v>6</v>
      </c>
      <c r="P25" s="112">
        <f>COUNTIF(C25:K26,"×")</f>
        <v>0</v>
      </c>
      <c r="Q25" s="114">
        <f t="shared" ref="Q25" si="17">SUM(L25*2+N25)</f>
        <v>3</v>
      </c>
      <c r="R25" s="37" t="s">
        <v>15</v>
      </c>
      <c r="S25" s="38">
        <v>12</v>
      </c>
      <c r="T25" s="115">
        <v>1</v>
      </c>
      <c r="U25" s="118" t="s">
        <v>31</v>
      </c>
    </row>
    <row r="26" spans="1:21" ht="16.5" customHeight="1" thickBot="1">
      <c r="A26" s="120"/>
      <c r="B26" s="135"/>
      <c r="C26" s="39">
        <v>5</v>
      </c>
      <c r="D26" s="40" t="s">
        <v>6</v>
      </c>
      <c r="E26" s="41">
        <v>5</v>
      </c>
      <c r="F26" s="39">
        <v>7</v>
      </c>
      <c r="G26" s="40" t="s">
        <v>6</v>
      </c>
      <c r="H26" s="41">
        <v>5</v>
      </c>
      <c r="I26" s="157"/>
      <c r="J26" s="158"/>
      <c r="K26" s="159"/>
      <c r="L26" s="133"/>
      <c r="M26" s="111"/>
      <c r="N26" s="109"/>
      <c r="O26" s="111"/>
      <c r="P26" s="113"/>
      <c r="Q26" s="114"/>
      <c r="R26" s="42" t="s">
        <v>16</v>
      </c>
      <c r="S26" s="43">
        <v>10</v>
      </c>
      <c r="T26" s="115"/>
      <c r="U26" s="118"/>
    </row>
    <row r="27" spans="1:21" ht="9" customHeight="1" thickBot="1">
      <c r="A27" s="44"/>
      <c r="B27" s="45"/>
      <c r="C27" s="46"/>
      <c r="D27" s="47"/>
      <c r="E27" s="46"/>
      <c r="F27" s="46"/>
      <c r="G27" s="47"/>
      <c r="H27" s="46"/>
      <c r="I27" s="46"/>
      <c r="J27" s="47"/>
      <c r="K27" s="46"/>
      <c r="L27" s="48"/>
      <c r="M27" s="49"/>
      <c r="N27" s="48"/>
      <c r="O27" s="49"/>
      <c r="P27" s="48"/>
      <c r="Q27" s="50"/>
      <c r="R27" s="51"/>
      <c r="S27" s="49"/>
      <c r="T27" s="52"/>
      <c r="U27" s="19"/>
    </row>
    <row r="28" spans="1:21" ht="30" customHeight="1" thickBot="1">
      <c r="A28" s="140" t="s">
        <v>96</v>
      </c>
      <c r="B28" s="141"/>
      <c r="C28" s="142" t="s">
        <v>7</v>
      </c>
      <c r="D28" s="124"/>
      <c r="E28" s="125"/>
      <c r="F28" s="142" t="s">
        <v>8</v>
      </c>
      <c r="G28" s="124"/>
      <c r="H28" s="125"/>
      <c r="I28" s="142" t="s">
        <v>9</v>
      </c>
      <c r="J28" s="124"/>
      <c r="K28" s="125"/>
      <c r="L28" s="143" t="s">
        <v>11</v>
      </c>
      <c r="M28" s="144"/>
      <c r="N28" s="144"/>
      <c r="O28" s="144"/>
      <c r="P28" s="145"/>
      <c r="Q28" s="36" t="s">
        <v>12</v>
      </c>
      <c r="R28" s="146" t="s">
        <v>13</v>
      </c>
      <c r="S28" s="147"/>
      <c r="T28" s="36" t="s">
        <v>14</v>
      </c>
      <c r="U28" s="18" t="s">
        <v>41</v>
      </c>
    </row>
    <row r="29" spans="1:21" ht="16.5" customHeight="1" thickBot="1">
      <c r="A29" s="119">
        <v>26</v>
      </c>
      <c r="B29" s="138" t="s">
        <v>93</v>
      </c>
      <c r="C29" s="154"/>
      <c r="D29" s="155"/>
      <c r="E29" s="156"/>
      <c r="F29" s="151" t="str">
        <f>IF(H30=""," ",IF(F30&gt;H30,"○",IF(F30&lt;H30,"×",IF(F30=H30,"△"," "))))</f>
        <v>×</v>
      </c>
      <c r="G29" s="152"/>
      <c r="H29" s="153"/>
      <c r="I29" s="151" t="str">
        <f t="shared" ref="I29" si="18">IF(K30=""," ",IF(I30&gt;K30,"○",IF(I30&lt;K30,"×",IF(I30=K30,"△"," "))))</f>
        <v>×</v>
      </c>
      <c r="J29" s="152"/>
      <c r="K29" s="153"/>
      <c r="L29" s="132">
        <f>COUNTIF(C29:K30,"○")</f>
        <v>0</v>
      </c>
      <c r="M29" s="110" t="s">
        <v>6</v>
      </c>
      <c r="N29" s="108">
        <f>COUNTIF(C29:K30,"△")</f>
        <v>0</v>
      </c>
      <c r="O29" s="110" t="s">
        <v>6</v>
      </c>
      <c r="P29" s="112">
        <f>COUNTIF(C29:K30,"×")</f>
        <v>2</v>
      </c>
      <c r="Q29" s="114">
        <f>SUM(L29*2+N29)</f>
        <v>0</v>
      </c>
      <c r="R29" s="37" t="s">
        <v>15</v>
      </c>
      <c r="S29" s="38">
        <f>SUM(F30,I30,)</f>
        <v>7</v>
      </c>
      <c r="T29" s="115">
        <v>3</v>
      </c>
      <c r="U29" s="136" t="s">
        <v>33</v>
      </c>
    </row>
    <row r="30" spans="1:21" ht="16.5" customHeight="1" thickBot="1">
      <c r="A30" s="120"/>
      <c r="B30" s="139"/>
      <c r="C30" s="157"/>
      <c r="D30" s="158"/>
      <c r="E30" s="159"/>
      <c r="F30" s="39">
        <v>3</v>
      </c>
      <c r="G30" s="40" t="s">
        <v>6</v>
      </c>
      <c r="H30" s="41">
        <v>7</v>
      </c>
      <c r="I30" s="39">
        <v>4</v>
      </c>
      <c r="J30" s="40" t="s">
        <v>6</v>
      </c>
      <c r="K30" s="41">
        <v>6</v>
      </c>
      <c r="L30" s="133"/>
      <c r="M30" s="111"/>
      <c r="N30" s="109"/>
      <c r="O30" s="111"/>
      <c r="P30" s="113"/>
      <c r="Q30" s="114"/>
      <c r="R30" s="42" t="s">
        <v>16</v>
      </c>
      <c r="S30" s="43">
        <f>SUM(H30,K30)</f>
        <v>13</v>
      </c>
      <c r="T30" s="115"/>
      <c r="U30" s="136"/>
    </row>
    <row r="31" spans="1:21" ht="16.5" customHeight="1" thickBot="1">
      <c r="A31" s="119">
        <v>27</v>
      </c>
      <c r="B31" s="137" t="s">
        <v>94</v>
      </c>
      <c r="C31" s="151" t="str">
        <f>IF(E32=""," ",IF(C32&gt;E32,"○",IF(C32&lt;E32,"×",IF(C32=E32,"△"," "))))</f>
        <v>○</v>
      </c>
      <c r="D31" s="152"/>
      <c r="E31" s="153"/>
      <c r="F31" s="154"/>
      <c r="G31" s="155"/>
      <c r="H31" s="156"/>
      <c r="I31" s="151" t="str">
        <f t="shared" ref="I31" si="19">IF(K32=""," ",IF(I32&gt;K32,"○",IF(I32&lt;K32,"×",IF(I32=K32,"△"," "))))</f>
        <v>×</v>
      </c>
      <c r="J31" s="152"/>
      <c r="K31" s="153"/>
      <c r="L31" s="132">
        <f>COUNTIF(C31:K32,"○")</f>
        <v>1</v>
      </c>
      <c r="M31" s="110" t="s">
        <v>6</v>
      </c>
      <c r="N31" s="108">
        <f>COUNTIF(C31:K32,"△")</f>
        <v>0</v>
      </c>
      <c r="O31" s="110" t="s">
        <v>6</v>
      </c>
      <c r="P31" s="112">
        <f>COUNTIF(C31:K32,"×")</f>
        <v>1</v>
      </c>
      <c r="Q31" s="114">
        <f t="shared" ref="Q31" si="20">SUM(L31*2+N31)</f>
        <v>2</v>
      </c>
      <c r="R31" s="37" t="s">
        <v>15</v>
      </c>
      <c r="S31" s="38">
        <v>9</v>
      </c>
      <c r="T31" s="115">
        <v>2</v>
      </c>
      <c r="U31" s="118" t="s">
        <v>34</v>
      </c>
    </row>
    <row r="32" spans="1:21" ht="16.5" customHeight="1" thickBot="1">
      <c r="A32" s="120"/>
      <c r="B32" s="122"/>
      <c r="C32" s="39">
        <v>7</v>
      </c>
      <c r="D32" s="40" t="s">
        <v>6</v>
      </c>
      <c r="E32" s="41">
        <v>3</v>
      </c>
      <c r="F32" s="157"/>
      <c r="G32" s="158"/>
      <c r="H32" s="159"/>
      <c r="I32" s="39">
        <v>2</v>
      </c>
      <c r="J32" s="40" t="s">
        <v>6</v>
      </c>
      <c r="K32" s="41">
        <v>6</v>
      </c>
      <c r="L32" s="133"/>
      <c r="M32" s="111"/>
      <c r="N32" s="109"/>
      <c r="O32" s="111"/>
      <c r="P32" s="113"/>
      <c r="Q32" s="114"/>
      <c r="R32" s="42" t="s">
        <v>16</v>
      </c>
      <c r="S32" s="43">
        <v>9</v>
      </c>
      <c r="T32" s="115"/>
      <c r="U32" s="118"/>
    </row>
    <row r="33" spans="1:21" ht="16.5" customHeight="1" thickBot="1">
      <c r="A33" s="119">
        <v>28</v>
      </c>
      <c r="B33" s="134" t="s">
        <v>95</v>
      </c>
      <c r="C33" s="151" t="str">
        <f t="shared" ref="C33" si="21">IF(E34=""," ",IF(C34&gt;E34,"○",IF(C34&lt;E34,"×",IF(C34=E34,"△"," "))))</f>
        <v>○</v>
      </c>
      <c r="D33" s="152"/>
      <c r="E33" s="153"/>
      <c r="F33" s="151" t="str">
        <f t="shared" ref="F33" si="22">IF(H34=""," ",IF(F34&gt;H34,"○",IF(F34&lt;H34,"×",IF(F34=H34,"△"," "))))</f>
        <v>○</v>
      </c>
      <c r="G33" s="152"/>
      <c r="H33" s="153"/>
      <c r="I33" s="154"/>
      <c r="J33" s="155"/>
      <c r="K33" s="156"/>
      <c r="L33" s="132">
        <f>COUNTIF(C33:K34,"○")</f>
        <v>2</v>
      </c>
      <c r="M33" s="110" t="s">
        <v>6</v>
      </c>
      <c r="N33" s="108">
        <f>COUNTIF(C33:K34,"△")</f>
        <v>0</v>
      </c>
      <c r="O33" s="110" t="s">
        <v>6</v>
      </c>
      <c r="P33" s="112">
        <f>COUNTIF(C33:K34,"×")</f>
        <v>0</v>
      </c>
      <c r="Q33" s="114">
        <f t="shared" ref="Q33" si="23">SUM(L33*2+N33)</f>
        <v>4</v>
      </c>
      <c r="R33" s="37" t="s">
        <v>15</v>
      </c>
      <c r="S33" s="38">
        <v>12</v>
      </c>
      <c r="T33" s="115">
        <v>1</v>
      </c>
      <c r="U33" s="118" t="s">
        <v>35</v>
      </c>
    </row>
    <row r="34" spans="1:21" ht="16.5" customHeight="1" thickBot="1">
      <c r="A34" s="120"/>
      <c r="B34" s="135"/>
      <c r="C34" s="39">
        <v>6</v>
      </c>
      <c r="D34" s="40" t="s">
        <v>6</v>
      </c>
      <c r="E34" s="41">
        <v>4</v>
      </c>
      <c r="F34" s="39">
        <v>6</v>
      </c>
      <c r="G34" s="40" t="s">
        <v>6</v>
      </c>
      <c r="H34" s="41">
        <v>2</v>
      </c>
      <c r="I34" s="157"/>
      <c r="J34" s="158"/>
      <c r="K34" s="159"/>
      <c r="L34" s="133"/>
      <c r="M34" s="111"/>
      <c r="N34" s="109"/>
      <c r="O34" s="111"/>
      <c r="P34" s="113"/>
      <c r="Q34" s="114"/>
      <c r="R34" s="42" t="s">
        <v>16</v>
      </c>
      <c r="S34" s="43">
        <v>6</v>
      </c>
      <c r="T34" s="115"/>
      <c r="U34" s="118"/>
    </row>
  </sheetData>
  <mergeCells count="181">
    <mergeCell ref="F4:H4"/>
    <mergeCell ref="I4:K4"/>
    <mergeCell ref="A1:T1"/>
    <mergeCell ref="A3:B3"/>
    <mergeCell ref="C3:E3"/>
    <mergeCell ref="F3:H3"/>
    <mergeCell ref="I3:K3"/>
    <mergeCell ref="L3:P3"/>
    <mergeCell ref="R3:S3"/>
    <mergeCell ref="N6:N7"/>
    <mergeCell ref="O6:O7"/>
    <mergeCell ref="P6:P7"/>
    <mergeCell ref="Q6:Q7"/>
    <mergeCell ref="T6:T7"/>
    <mergeCell ref="U6:U7"/>
    <mergeCell ref="T4:T5"/>
    <mergeCell ref="U4:U5"/>
    <mergeCell ref="A6:A7"/>
    <mergeCell ref="B6:B7"/>
    <mergeCell ref="C6:E6"/>
    <mergeCell ref="F6:H7"/>
    <mergeCell ref="I6:K6"/>
    <mergeCell ref="L6:L7"/>
    <mergeCell ref="M6:M7"/>
    <mergeCell ref="L4:L5"/>
    <mergeCell ref="M4:M5"/>
    <mergeCell ref="N4:N5"/>
    <mergeCell ref="O4:O5"/>
    <mergeCell ref="P4:P5"/>
    <mergeCell ref="Q4:Q5"/>
    <mergeCell ref="A4:A5"/>
    <mergeCell ref="B4:B5"/>
    <mergeCell ref="C4:E5"/>
    <mergeCell ref="T8:T9"/>
    <mergeCell ref="U8:U9"/>
    <mergeCell ref="L8:L9"/>
    <mergeCell ref="M8:M9"/>
    <mergeCell ref="N8:N9"/>
    <mergeCell ref="O8:O9"/>
    <mergeCell ref="P8:P9"/>
    <mergeCell ref="Q8:Q9"/>
    <mergeCell ref="A8:A9"/>
    <mergeCell ref="B8:B9"/>
    <mergeCell ref="C8:E8"/>
    <mergeCell ref="F8:H8"/>
    <mergeCell ref="I8:K9"/>
    <mergeCell ref="R11:S11"/>
    <mergeCell ref="A12:A13"/>
    <mergeCell ref="B12:B13"/>
    <mergeCell ref="C12:E13"/>
    <mergeCell ref="F12:H12"/>
    <mergeCell ref="I12:K12"/>
    <mergeCell ref="L12:L13"/>
    <mergeCell ref="M12:M13"/>
    <mergeCell ref="N12:N13"/>
    <mergeCell ref="A11:B11"/>
    <mergeCell ref="C11:E11"/>
    <mergeCell ref="F11:H11"/>
    <mergeCell ref="I11:K11"/>
    <mergeCell ref="L11:P11"/>
    <mergeCell ref="O12:O13"/>
    <mergeCell ref="P12:P13"/>
    <mergeCell ref="Q12:Q13"/>
    <mergeCell ref="T12:T13"/>
    <mergeCell ref="U12:U13"/>
    <mergeCell ref="A14:A15"/>
    <mergeCell ref="B14:B15"/>
    <mergeCell ref="C14:E14"/>
    <mergeCell ref="F14:H15"/>
    <mergeCell ref="I14:K14"/>
    <mergeCell ref="A16:A17"/>
    <mergeCell ref="B16:B17"/>
    <mergeCell ref="C16:E16"/>
    <mergeCell ref="F16:H16"/>
    <mergeCell ref="I16:K17"/>
    <mergeCell ref="L16:L17"/>
    <mergeCell ref="L14:L15"/>
    <mergeCell ref="M14:M15"/>
    <mergeCell ref="N14:N15"/>
    <mergeCell ref="U16:U17"/>
    <mergeCell ref="M16:M17"/>
    <mergeCell ref="N16:N17"/>
    <mergeCell ref="O16:O17"/>
    <mergeCell ref="P16:P17"/>
    <mergeCell ref="Q16:Q17"/>
    <mergeCell ref="T16:T17"/>
    <mergeCell ref="Q14:Q15"/>
    <mergeCell ref="T14:T15"/>
    <mergeCell ref="U14:U15"/>
    <mergeCell ref="O14:O15"/>
    <mergeCell ref="P14:P15"/>
    <mergeCell ref="T23:T24"/>
    <mergeCell ref="U23:U24"/>
    <mergeCell ref="P25:P26"/>
    <mergeCell ref="M21:M22"/>
    <mergeCell ref="N21:N22"/>
    <mergeCell ref="O21:O22"/>
    <mergeCell ref="P21:P22"/>
    <mergeCell ref="R20:S20"/>
    <mergeCell ref="Q23:Q24"/>
    <mergeCell ref="T25:T26"/>
    <mergeCell ref="U25:U26"/>
    <mergeCell ref="Q21:Q22"/>
    <mergeCell ref="T21:T22"/>
    <mergeCell ref="U21:U22"/>
    <mergeCell ref="M25:M26"/>
    <mergeCell ref="N25:N26"/>
    <mergeCell ref="O25:O26"/>
    <mergeCell ref="Q25:Q26"/>
    <mergeCell ref="F29:H29"/>
    <mergeCell ref="I29:K29"/>
    <mergeCell ref="A21:A22"/>
    <mergeCell ref="B21:B22"/>
    <mergeCell ref="C21:E22"/>
    <mergeCell ref="F21:H21"/>
    <mergeCell ref="I21:K21"/>
    <mergeCell ref="L21:L22"/>
    <mergeCell ref="A25:A26"/>
    <mergeCell ref="L25:L26"/>
    <mergeCell ref="B25:B26"/>
    <mergeCell ref="C25:E25"/>
    <mergeCell ref="F25:H25"/>
    <mergeCell ref="I25:K26"/>
    <mergeCell ref="A28:B28"/>
    <mergeCell ref="C28:E28"/>
    <mergeCell ref="F28:H28"/>
    <mergeCell ref="I28:K28"/>
    <mergeCell ref="L28:P28"/>
    <mergeCell ref="U33:U34"/>
    <mergeCell ref="L29:L30"/>
    <mergeCell ref="M29:M30"/>
    <mergeCell ref="N29:N30"/>
    <mergeCell ref="O29:O30"/>
    <mergeCell ref="A33:A34"/>
    <mergeCell ref="B33:B34"/>
    <mergeCell ref="C33:E33"/>
    <mergeCell ref="F33:H33"/>
    <mergeCell ref="I33:K34"/>
    <mergeCell ref="L33:L34"/>
    <mergeCell ref="M33:M34"/>
    <mergeCell ref="N33:N34"/>
    <mergeCell ref="A29:A30"/>
    <mergeCell ref="B29:B30"/>
    <mergeCell ref="U29:U30"/>
    <mergeCell ref="A31:A32"/>
    <mergeCell ref="B31:B32"/>
    <mergeCell ref="C31:E31"/>
    <mergeCell ref="F31:H32"/>
    <mergeCell ref="I31:K31"/>
    <mergeCell ref="L31:L32"/>
    <mergeCell ref="U31:U32"/>
    <mergeCell ref="C29:E30"/>
    <mergeCell ref="F20:H20"/>
    <mergeCell ref="I20:K20"/>
    <mergeCell ref="I23:K23"/>
    <mergeCell ref="L23:L24"/>
    <mergeCell ref="M23:M24"/>
    <mergeCell ref="N23:N24"/>
    <mergeCell ref="O23:O24"/>
    <mergeCell ref="P23:P24"/>
    <mergeCell ref="A20:B20"/>
    <mergeCell ref="C20:E20"/>
    <mergeCell ref="L20:P20"/>
    <mergeCell ref="A23:A24"/>
    <mergeCell ref="B23:B24"/>
    <mergeCell ref="C23:E23"/>
    <mergeCell ref="F23:H24"/>
    <mergeCell ref="O33:O34"/>
    <mergeCell ref="P33:P34"/>
    <mergeCell ref="M31:M32"/>
    <mergeCell ref="N31:N32"/>
    <mergeCell ref="O31:O32"/>
    <mergeCell ref="P31:P32"/>
    <mergeCell ref="R28:S28"/>
    <mergeCell ref="Q31:Q32"/>
    <mergeCell ref="T31:T32"/>
    <mergeCell ref="P29:P30"/>
    <mergeCell ref="Q29:Q30"/>
    <mergeCell ref="T29:T30"/>
    <mergeCell ref="Q33:Q34"/>
    <mergeCell ref="T33:T34"/>
  </mergeCells>
  <phoneticPr fontId="3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K41"/>
  <sheetViews>
    <sheetView zoomScale="85" zoomScaleNormal="85" workbookViewId="0"/>
  </sheetViews>
  <sheetFormatPr defaultRowHeight="15.75"/>
  <cols>
    <col min="1" max="108" width="2.625" style="1" customWidth="1"/>
    <col min="109" max="16384" width="9" style="1"/>
  </cols>
  <sheetData>
    <row r="2" spans="2:63" ht="15.75" customHeight="1">
      <c r="B2" s="175" t="s">
        <v>153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X2" s="177" t="s">
        <v>152</v>
      </c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</row>
    <row r="3" spans="2:63" ht="15.75" customHeight="1"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</row>
    <row r="4" spans="2:63" ht="16.5" thickBot="1">
      <c r="P4" s="89">
        <v>6</v>
      </c>
      <c r="AG4" s="84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89">
        <v>9</v>
      </c>
    </row>
    <row r="5" spans="2:63">
      <c r="P5" s="89">
        <v>6</v>
      </c>
      <c r="Q5" s="83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168" t="s">
        <v>165</v>
      </c>
      <c r="AG5" s="167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1">
        <v>7</v>
      </c>
      <c r="AX5" s="9"/>
      <c r="AY5" s="9"/>
      <c r="AZ5" s="9"/>
      <c r="BA5" s="9"/>
      <c r="BB5" s="9"/>
      <c r="BC5" s="9"/>
      <c r="BD5" s="9"/>
    </row>
    <row r="6" spans="2:63" ht="16.5" thickBot="1">
      <c r="Q6" s="84"/>
      <c r="R6" s="79"/>
      <c r="S6" s="79"/>
      <c r="T6" s="79"/>
      <c r="U6" s="79"/>
      <c r="V6" s="79"/>
      <c r="W6" s="79"/>
      <c r="X6" s="79"/>
      <c r="Y6" s="9"/>
      <c r="Z6" s="9"/>
      <c r="AA6" s="9"/>
      <c r="AB6" s="9"/>
      <c r="AC6" s="9"/>
      <c r="AD6" s="9"/>
      <c r="AE6" s="9"/>
      <c r="AF6" s="167"/>
      <c r="AG6" s="167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84"/>
      <c r="AX6" s="79"/>
      <c r="AY6" s="79"/>
      <c r="AZ6" s="79"/>
      <c r="BA6" s="79"/>
      <c r="BB6" s="79"/>
      <c r="BC6" s="79"/>
      <c r="BD6" s="79"/>
    </row>
    <row r="7" spans="2:63">
      <c r="E7" s="9"/>
      <c r="F7" s="9"/>
      <c r="G7" s="9"/>
      <c r="H7" s="90">
        <v>4</v>
      </c>
      <c r="I7" s="54"/>
      <c r="J7" s="54"/>
      <c r="K7" s="54"/>
      <c r="L7" s="54"/>
      <c r="M7" s="54"/>
      <c r="N7" s="54"/>
      <c r="O7" s="54"/>
      <c r="P7" s="168" t="s">
        <v>125</v>
      </c>
      <c r="Q7" s="167"/>
      <c r="R7" s="9"/>
      <c r="S7" s="9"/>
      <c r="T7" s="9"/>
      <c r="U7" s="9"/>
      <c r="V7" s="9"/>
      <c r="W7" s="9"/>
      <c r="X7" s="9"/>
      <c r="Y7" s="91">
        <v>10</v>
      </c>
      <c r="Z7" s="9"/>
      <c r="AA7" s="9"/>
      <c r="AB7" s="9"/>
      <c r="AN7" s="89">
        <v>6</v>
      </c>
      <c r="AO7" s="83"/>
      <c r="AP7" s="54"/>
      <c r="AQ7" s="54"/>
      <c r="AR7" s="54"/>
      <c r="AS7" s="54"/>
      <c r="AT7" s="54"/>
      <c r="AU7" s="54"/>
      <c r="AV7" s="168" t="s">
        <v>126</v>
      </c>
      <c r="AW7" s="167"/>
      <c r="AX7" s="9"/>
      <c r="AY7" s="9"/>
      <c r="AZ7" s="9"/>
      <c r="BA7" s="9"/>
      <c r="BB7" s="9"/>
      <c r="BC7" s="9"/>
      <c r="BD7" s="9"/>
      <c r="BE7" s="91">
        <v>7</v>
      </c>
      <c r="BF7" s="9"/>
      <c r="BG7" s="9"/>
      <c r="BH7" s="9"/>
    </row>
    <row r="8" spans="2:63" ht="16.5" thickBot="1">
      <c r="E8" s="79"/>
      <c r="F8" s="79"/>
      <c r="G8" s="79"/>
      <c r="H8" s="77"/>
      <c r="I8" s="9"/>
      <c r="J8" s="9"/>
      <c r="K8" s="9"/>
      <c r="L8" s="9"/>
      <c r="M8" s="9"/>
      <c r="N8" s="9"/>
      <c r="O8" s="9"/>
      <c r="P8" s="167"/>
      <c r="Q8" s="167"/>
      <c r="R8" s="9"/>
      <c r="S8" s="9"/>
      <c r="T8" s="9"/>
      <c r="U8" s="9"/>
      <c r="V8" s="9"/>
      <c r="W8" s="9"/>
      <c r="X8" s="9"/>
      <c r="Y8" s="84"/>
      <c r="Z8" s="79"/>
      <c r="AA8" s="79"/>
      <c r="AB8" s="79"/>
      <c r="AO8" s="84"/>
      <c r="AP8" s="79"/>
      <c r="AQ8" s="79"/>
      <c r="AR8" s="79"/>
      <c r="AS8" s="9"/>
      <c r="AT8" s="9"/>
      <c r="AU8" s="9"/>
      <c r="AV8" s="167"/>
      <c r="AW8" s="167"/>
      <c r="AX8" s="9"/>
      <c r="AY8" s="9"/>
      <c r="AZ8" s="9"/>
      <c r="BA8" s="9"/>
      <c r="BB8" s="9"/>
      <c r="BC8" s="9"/>
      <c r="BD8" s="9"/>
      <c r="BE8" s="84"/>
      <c r="BF8" s="79"/>
      <c r="BG8" s="79"/>
      <c r="BH8" s="79"/>
    </row>
    <row r="9" spans="2:63">
      <c r="D9" s="90">
        <v>9</v>
      </c>
      <c r="E9" s="9"/>
      <c r="F9" s="9"/>
      <c r="G9" s="9"/>
      <c r="H9" s="167" t="s">
        <v>121</v>
      </c>
      <c r="I9" s="168"/>
      <c r="J9" s="54"/>
      <c r="K9" s="54"/>
      <c r="L9" s="78"/>
      <c r="M9" s="89">
        <v>8</v>
      </c>
      <c r="T9" s="89">
        <v>2</v>
      </c>
      <c r="U9" s="83"/>
      <c r="V9" s="54"/>
      <c r="W9" s="54"/>
      <c r="X9" s="168" t="s">
        <v>122</v>
      </c>
      <c r="Y9" s="167"/>
      <c r="Z9" s="9"/>
      <c r="AA9" s="9"/>
      <c r="AB9" s="9"/>
      <c r="AC9" s="91">
        <v>8</v>
      </c>
      <c r="AJ9" s="90">
        <v>0</v>
      </c>
      <c r="AK9" s="54"/>
      <c r="AL9" s="54"/>
      <c r="AM9" s="54"/>
      <c r="AN9" s="168" t="s">
        <v>123</v>
      </c>
      <c r="AO9" s="167"/>
      <c r="AP9" s="9"/>
      <c r="AQ9" s="9"/>
      <c r="AR9" s="76"/>
      <c r="AS9" s="89">
        <v>9</v>
      </c>
      <c r="AZ9" s="90">
        <v>5</v>
      </c>
      <c r="BA9" s="54"/>
      <c r="BB9" s="54"/>
      <c r="BC9" s="54"/>
      <c r="BD9" s="168" t="s">
        <v>124</v>
      </c>
      <c r="BE9" s="167"/>
      <c r="BF9" s="9"/>
      <c r="BG9" s="9"/>
      <c r="BH9" s="9"/>
      <c r="BI9" s="91">
        <v>8</v>
      </c>
    </row>
    <row r="10" spans="2:63" ht="16.5" thickBot="1">
      <c r="D10" s="77"/>
      <c r="E10" s="9"/>
      <c r="F10" s="9"/>
      <c r="G10" s="9"/>
      <c r="H10" s="167"/>
      <c r="I10" s="167"/>
      <c r="J10" s="9"/>
      <c r="K10" s="79"/>
      <c r="L10" s="77"/>
      <c r="U10" s="84"/>
      <c r="V10" s="79"/>
      <c r="W10" s="9"/>
      <c r="X10" s="167"/>
      <c r="Y10" s="167"/>
      <c r="Z10" s="9"/>
      <c r="AA10" s="9"/>
      <c r="AB10" s="9"/>
      <c r="AC10" s="84"/>
      <c r="AJ10" s="77"/>
      <c r="AK10" s="9"/>
      <c r="AL10" s="9"/>
      <c r="AM10" s="9"/>
      <c r="AN10" s="167"/>
      <c r="AO10" s="167"/>
      <c r="AP10" s="9"/>
      <c r="AQ10" s="79"/>
      <c r="AR10" s="77"/>
      <c r="AZ10" s="77"/>
      <c r="BA10" s="9"/>
      <c r="BB10" s="9"/>
      <c r="BC10" s="9"/>
      <c r="BD10" s="167"/>
      <c r="BE10" s="167"/>
      <c r="BF10" s="9"/>
      <c r="BG10" s="9"/>
      <c r="BH10" s="9"/>
      <c r="BI10" s="84"/>
    </row>
    <row r="11" spans="2:63">
      <c r="B11" s="89">
        <v>10</v>
      </c>
      <c r="C11" s="74"/>
      <c r="D11" s="167" t="s">
        <v>113</v>
      </c>
      <c r="E11" s="168"/>
      <c r="F11" s="55"/>
      <c r="G11" s="89">
        <v>1</v>
      </c>
      <c r="J11" s="90">
        <v>10</v>
      </c>
      <c r="K11" s="9"/>
      <c r="L11" s="167" t="s">
        <v>114</v>
      </c>
      <c r="M11" s="168"/>
      <c r="N11" s="55"/>
      <c r="O11" s="89">
        <v>2</v>
      </c>
      <c r="R11" s="89">
        <v>5</v>
      </c>
      <c r="S11" s="53"/>
      <c r="T11" s="168" t="s">
        <v>115</v>
      </c>
      <c r="U11" s="167"/>
      <c r="V11" s="9"/>
      <c r="W11" s="91">
        <v>6</v>
      </c>
      <c r="Z11" s="89">
        <v>6</v>
      </c>
      <c r="AA11" s="53"/>
      <c r="AB11" s="168" t="s">
        <v>116</v>
      </c>
      <c r="AC11" s="167"/>
      <c r="AD11" s="85"/>
      <c r="AE11" s="89">
        <v>9</v>
      </c>
      <c r="AH11" s="89">
        <v>7</v>
      </c>
      <c r="AI11" s="74"/>
      <c r="AJ11" s="167" t="s">
        <v>117</v>
      </c>
      <c r="AK11" s="168"/>
      <c r="AL11" s="55"/>
      <c r="AM11" s="89">
        <v>6</v>
      </c>
      <c r="AP11" s="90">
        <v>10</v>
      </c>
      <c r="AQ11" s="9"/>
      <c r="AR11" s="167" t="s">
        <v>118</v>
      </c>
      <c r="AS11" s="168"/>
      <c r="AT11" s="55"/>
      <c r="AU11" s="89">
        <v>3</v>
      </c>
      <c r="AX11" s="89">
        <v>9</v>
      </c>
      <c r="AY11" s="74"/>
      <c r="AZ11" s="167" t="s">
        <v>119</v>
      </c>
      <c r="BA11" s="168"/>
      <c r="BB11" s="55"/>
      <c r="BC11" s="89">
        <v>7</v>
      </c>
      <c r="BF11" s="89">
        <v>5</v>
      </c>
      <c r="BG11" s="53"/>
      <c r="BH11" s="168" t="s">
        <v>120</v>
      </c>
      <c r="BI11" s="167"/>
      <c r="BJ11" s="85"/>
      <c r="BK11" s="89">
        <v>9</v>
      </c>
    </row>
    <row r="12" spans="2:63" ht="16.5" thickBot="1">
      <c r="C12" s="75"/>
      <c r="D12" s="167"/>
      <c r="E12" s="167"/>
      <c r="F12" s="57"/>
      <c r="J12" s="80"/>
      <c r="K12" s="9"/>
      <c r="L12" s="167"/>
      <c r="M12" s="167"/>
      <c r="N12" s="57"/>
      <c r="S12" s="56"/>
      <c r="T12" s="167"/>
      <c r="U12" s="167"/>
      <c r="V12" s="9"/>
      <c r="W12" s="75"/>
      <c r="AA12" s="56"/>
      <c r="AB12" s="167"/>
      <c r="AC12" s="167"/>
      <c r="AD12" s="81"/>
      <c r="AI12" s="75"/>
      <c r="AJ12" s="167"/>
      <c r="AK12" s="167"/>
      <c r="AL12" s="57"/>
      <c r="AP12" s="81"/>
      <c r="AQ12" s="9"/>
      <c r="AR12" s="167"/>
      <c r="AS12" s="167"/>
      <c r="AT12" s="57"/>
      <c r="AY12" s="75"/>
      <c r="AZ12" s="167"/>
      <c r="BA12" s="167"/>
      <c r="BB12" s="57"/>
      <c r="BG12" s="56"/>
      <c r="BH12" s="167"/>
      <c r="BI12" s="167"/>
      <c r="BJ12" s="76"/>
    </row>
    <row r="13" spans="2:63">
      <c r="B13" s="94" t="s">
        <v>97</v>
      </c>
      <c r="C13" s="94"/>
      <c r="F13" s="94" t="s">
        <v>98</v>
      </c>
      <c r="G13" s="94"/>
      <c r="J13" s="176" t="s">
        <v>99</v>
      </c>
      <c r="K13" s="94"/>
      <c r="N13" s="94" t="s">
        <v>100</v>
      </c>
      <c r="O13" s="94"/>
      <c r="R13" s="94" t="s">
        <v>101</v>
      </c>
      <c r="S13" s="94"/>
      <c r="V13" s="94" t="s">
        <v>102</v>
      </c>
      <c r="W13" s="94"/>
      <c r="Z13" s="94" t="s">
        <v>103</v>
      </c>
      <c r="AA13" s="94"/>
      <c r="AD13" s="94" t="s">
        <v>104</v>
      </c>
      <c r="AE13" s="94"/>
      <c r="AH13" s="94" t="s">
        <v>105</v>
      </c>
      <c r="AI13" s="94"/>
      <c r="AL13" s="94" t="s">
        <v>106</v>
      </c>
      <c r="AM13" s="94"/>
      <c r="AP13" s="94" t="s">
        <v>107</v>
      </c>
      <c r="AQ13" s="94"/>
      <c r="AT13" s="94" t="s">
        <v>108</v>
      </c>
      <c r="AU13" s="94"/>
      <c r="AX13" s="94" t="s">
        <v>109</v>
      </c>
      <c r="AY13" s="94"/>
      <c r="BB13" s="94" t="s">
        <v>110</v>
      </c>
      <c r="BC13" s="94"/>
      <c r="BF13" s="94" t="s">
        <v>111</v>
      </c>
      <c r="BG13" s="94"/>
      <c r="BJ13" s="165" t="s">
        <v>112</v>
      </c>
      <c r="BK13" s="166"/>
    </row>
    <row r="14" spans="2:63">
      <c r="B14" s="160" t="s">
        <v>172</v>
      </c>
      <c r="C14" s="160"/>
      <c r="F14" s="160" t="s">
        <v>187</v>
      </c>
      <c r="G14" s="160"/>
      <c r="J14" s="160" t="s">
        <v>177</v>
      </c>
      <c r="K14" s="160"/>
      <c r="N14" s="160" t="s">
        <v>179</v>
      </c>
      <c r="O14" s="160"/>
      <c r="R14" s="160" t="s">
        <v>174</v>
      </c>
      <c r="S14" s="160"/>
      <c r="V14" s="160" t="s">
        <v>184</v>
      </c>
      <c r="W14" s="160"/>
      <c r="Z14" s="160" t="s">
        <v>181</v>
      </c>
      <c r="AA14" s="160"/>
      <c r="AD14" s="160" t="s">
        <v>176</v>
      </c>
      <c r="AE14" s="160"/>
      <c r="AH14" s="160" t="s">
        <v>178</v>
      </c>
      <c r="AI14" s="160"/>
      <c r="AL14" s="160" t="s">
        <v>186</v>
      </c>
      <c r="AM14" s="160"/>
      <c r="AP14" s="160" t="s">
        <v>173</v>
      </c>
      <c r="AQ14" s="160"/>
      <c r="AT14" s="160" t="s">
        <v>183</v>
      </c>
      <c r="AU14" s="160"/>
      <c r="AX14" s="160" t="s">
        <v>185</v>
      </c>
      <c r="AY14" s="160"/>
      <c r="BB14" s="160" t="s">
        <v>180</v>
      </c>
      <c r="BC14" s="160"/>
      <c r="BF14" s="160" t="s">
        <v>175</v>
      </c>
      <c r="BG14" s="160"/>
      <c r="BJ14" s="161" t="s">
        <v>182</v>
      </c>
      <c r="BK14" s="162"/>
    </row>
    <row r="15" spans="2:63">
      <c r="B15" s="160"/>
      <c r="C15" s="160"/>
      <c r="F15" s="160"/>
      <c r="G15" s="160"/>
      <c r="J15" s="160"/>
      <c r="K15" s="160"/>
      <c r="N15" s="160"/>
      <c r="O15" s="160"/>
      <c r="R15" s="160"/>
      <c r="S15" s="160"/>
      <c r="V15" s="160"/>
      <c r="W15" s="160"/>
      <c r="Z15" s="160"/>
      <c r="AA15" s="160"/>
      <c r="AD15" s="160"/>
      <c r="AE15" s="160"/>
      <c r="AH15" s="160"/>
      <c r="AI15" s="160"/>
      <c r="AL15" s="160"/>
      <c r="AM15" s="160"/>
      <c r="AP15" s="160"/>
      <c r="AQ15" s="160"/>
      <c r="AT15" s="160"/>
      <c r="AU15" s="160"/>
      <c r="AX15" s="160"/>
      <c r="AY15" s="160"/>
      <c r="BB15" s="160"/>
      <c r="BC15" s="160"/>
      <c r="BF15" s="160"/>
      <c r="BG15" s="160"/>
      <c r="BJ15" s="161"/>
      <c r="BK15" s="162"/>
    </row>
    <row r="16" spans="2:63">
      <c r="B16" s="160"/>
      <c r="C16" s="160"/>
      <c r="F16" s="160"/>
      <c r="G16" s="160"/>
      <c r="J16" s="160"/>
      <c r="K16" s="160"/>
      <c r="N16" s="160"/>
      <c r="O16" s="160"/>
      <c r="R16" s="160"/>
      <c r="S16" s="160"/>
      <c r="V16" s="160"/>
      <c r="W16" s="160"/>
      <c r="Z16" s="160"/>
      <c r="AA16" s="160"/>
      <c r="AD16" s="160"/>
      <c r="AE16" s="160"/>
      <c r="AH16" s="160"/>
      <c r="AI16" s="160"/>
      <c r="AL16" s="160"/>
      <c r="AM16" s="160"/>
      <c r="AP16" s="160"/>
      <c r="AQ16" s="160"/>
      <c r="AT16" s="160"/>
      <c r="AU16" s="160"/>
      <c r="AX16" s="160"/>
      <c r="AY16" s="160"/>
      <c r="BB16" s="160"/>
      <c r="BC16" s="160"/>
      <c r="BF16" s="160"/>
      <c r="BG16" s="160"/>
      <c r="BJ16" s="161"/>
      <c r="BK16" s="162"/>
    </row>
    <row r="17" spans="2:63">
      <c r="B17" s="160"/>
      <c r="C17" s="160"/>
      <c r="F17" s="160"/>
      <c r="G17" s="160"/>
      <c r="J17" s="160"/>
      <c r="K17" s="160"/>
      <c r="N17" s="160"/>
      <c r="O17" s="160"/>
      <c r="R17" s="160"/>
      <c r="S17" s="160"/>
      <c r="V17" s="160"/>
      <c r="W17" s="160"/>
      <c r="Z17" s="160"/>
      <c r="AA17" s="160"/>
      <c r="AD17" s="160"/>
      <c r="AE17" s="160"/>
      <c r="AH17" s="160"/>
      <c r="AI17" s="160"/>
      <c r="AL17" s="160"/>
      <c r="AM17" s="160"/>
      <c r="AP17" s="160"/>
      <c r="AQ17" s="160"/>
      <c r="AT17" s="160"/>
      <c r="AU17" s="160"/>
      <c r="AX17" s="160"/>
      <c r="AY17" s="160"/>
      <c r="BB17" s="160"/>
      <c r="BC17" s="160"/>
      <c r="BF17" s="160"/>
      <c r="BG17" s="160"/>
      <c r="BJ17" s="161"/>
      <c r="BK17" s="162"/>
    </row>
    <row r="18" spans="2:63">
      <c r="B18" s="160"/>
      <c r="C18" s="160"/>
      <c r="F18" s="160"/>
      <c r="G18" s="160"/>
      <c r="J18" s="160"/>
      <c r="K18" s="160"/>
      <c r="N18" s="160"/>
      <c r="O18" s="160"/>
      <c r="R18" s="160"/>
      <c r="S18" s="160"/>
      <c r="V18" s="160"/>
      <c r="W18" s="160"/>
      <c r="Z18" s="160"/>
      <c r="AA18" s="160"/>
      <c r="AD18" s="160"/>
      <c r="AE18" s="160"/>
      <c r="AH18" s="160"/>
      <c r="AI18" s="160"/>
      <c r="AL18" s="160"/>
      <c r="AM18" s="160"/>
      <c r="AP18" s="160"/>
      <c r="AQ18" s="160"/>
      <c r="AT18" s="160"/>
      <c r="AU18" s="160"/>
      <c r="AX18" s="160"/>
      <c r="AY18" s="160"/>
      <c r="BB18" s="160"/>
      <c r="BC18" s="160"/>
      <c r="BF18" s="160"/>
      <c r="BG18" s="160"/>
      <c r="BJ18" s="161"/>
      <c r="BK18" s="162"/>
    </row>
    <row r="19" spans="2:63">
      <c r="B19" s="160"/>
      <c r="C19" s="160"/>
      <c r="F19" s="160"/>
      <c r="G19" s="160"/>
      <c r="J19" s="160"/>
      <c r="K19" s="160"/>
      <c r="N19" s="160"/>
      <c r="O19" s="160"/>
      <c r="R19" s="160"/>
      <c r="S19" s="160"/>
      <c r="V19" s="160"/>
      <c r="W19" s="160"/>
      <c r="Z19" s="160"/>
      <c r="AA19" s="160"/>
      <c r="AD19" s="160"/>
      <c r="AE19" s="160"/>
      <c r="AH19" s="160"/>
      <c r="AI19" s="160"/>
      <c r="AL19" s="160"/>
      <c r="AM19" s="160"/>
      <c r="AP19" s="160"/>
      <c r="AQ19" s="160"/>
      <c r="AT19" s="160"/>
      <c r="AU19" s="160"/>
      <c r="AX19" s="160"/>
      <c r="AY19" s="160"/>
      <c r="BB19" s="160"/>
      <c r="BC19" s="160"/>
      <c r="BF19" s="160"/>
      <c r="BG19" s="160"/>
      <c r="BJ19" s="161"/>
      <c r="BK19" s="162"/>
    </row>
    <row r="20" spans="2:63" ht="16.5" thickBot="1">
      <c r="B20" s="160"/>
      <c r="C20" s="160"/>
      <c r="F20" s="160"/>
      <c r="G20" s="160"/>
      <c r="J20" s="160"/>
      <c r="K20" s="160"/>
      <c r="N20" s="160"/>
      <c r="O20" s="160"/>
      <c r="R20" s="160"/>
      <c r="S20" s="160"/>
      <c r="V20" s="160"/>
      <c r="W20" s="160"/>
      <c r="Z20" s="160"/>
      <c r="AA20" s="160"/>
      <c r="AD20" s="160"/>
      <c r="AE20" s="160"/>
      <c r="AH20" s="160"/>
      <c r="AI20" s="160"/>
      <c r="AL20" s="160"/>
      <c r="AM20" s="160"/>
      <c r="AP20" s="160"/>
      <c r="AQ20" s="160"/>
      <c r="AT20" s="160"/>
      <c r="AU20" s="160"/>
      <c r="AX20" s="160"/>
      <c r="AY20" s="160"/>
      <c r="BB20" s="160"/>
      <c r="BC20" s="160"/>
      <c r="BF20" s="160"/>
      <c r="BG20" s="160"/>
      <c r="BJ20" s="163"/>
      <c r="BK20" s="164"/>
    </row>
    <row r="21" spans="2:63">
      <c r="G21" s="56"/>
      <c r="J21" s="167" t="s">
        <v>127</v>
      </c>
      <c r="K21" s="167"/>
      <c r="N21" s="57"/>
      <c r="S21" s="56"/>
      <c r="V21" s="167" t="s">
        <v>128</v>
      </c>
      <c r="W21" s="167"/>
      <c r="Z21" s="57"/>
      <c r="AM21" s="56"/>
      <c r="AP21" s="167" t="s">
        <v>129</v>
      </c>
      <c r="AQ21" s="167"/>
      <c r="AT21" s="57"/>
      <c r="BC21" s="56"/>
      <c r="BD21" s="167" t="s">
        <v>130</v>
      </c>
      <c r="BE21" s="167"/>
      <c r="BF21" s="57"/>
    </row>
    <row r="22" spans="2:63">
      <c r="F22" s="89">
        <v>2</v>
      </c>
      <c r="G22" s="58"/>
      <c r="H22" s="59"/>
      <c r="I22" s="59"/>
      <c r="J22" s="174"/>
      <c r="K22" s="174"/>
      <c r="L22" s="59"/>
      <c r="M22" s="59"/>
      <c r="N22" s="60"/>
      <c r="O22" s="89">
        <v>10</v>
      </c>
      <c r="R22" s="89">
        <v>6</v>
      </c>
      <c r="S22" s="58"/>
      <c r="T22" s="59"/>
      <c r="U22" s="59"/>
      <c r="V22" s="174"/>
      <c r="W22" s="174"/>
      <c r="X22" s="59"/>
      <c r="Y22" s="59"/>
      <c r="Z22" s="60"/>
      <c r="AA22" s="89">
        <v>7</v>
      </c>
      <c r="AL22" s="89">
        <v>8</v>
      </c>
      <c r="AM22" s="58"/>
      <c r="AN22" s="59"/>
      <c r="AO22" s="59"/>
      <c r="AP22" s="174"/>
      <c r="AQ22" s="174"/>
      <c r="AR22" s="59"/>
      <c r="AS22" s="59"/>
      <c r="AT22" s="60"/>
      <c r="AU22" s="89">
        <v>0</v>
      </c>
      <c r="BB22" s="89">
        <v>8</v>
      </c>
      <c r="BC22" s="58"/>
      <c r="BD22" s="174"/>
      <c r="BE22" s="174"/>
      <c r="BF22" s="60"/>
      <c r="BG22" s="89">
        <v>9</v>
      </c>
    </row>
    <row r="25" spans="2:63" ht="15.75" customHeight="1">
      <c r="B25" s="175" t="s">
        <v>154</v>
      </c>
      <c r="C25" s="175"/>
      <c r="D25" s="175"/>
      <c r="E25" s="175"/>
      <c r="F25" s="175"/>
      <c r="G25" s="175"/>
      <c r="H25" s="175"/>
      <c r="I25" s="175"/>
      <c r="J25" s="175"/>
      <c r="K25" s="175"/>
      <c r="L25" s="61"/>
      <c r="M25" s="61"/>
      <c r="N25" s="61"/>
      <c r="AE25" s="175" t="s">
        <v>155</v>
      </c>
      <c r="AF25" s="175"/>
      <c r="AG25" s="175"/>
      <c r="AH25" s="175"/>
      <c r="AI25" s="175"/>
      <c r="AJ25" s="175"/>
      <c r="AK25" s="175"/>
      <c r="AL25" s="175"/>
      <c r="AM25" s="175"/>
      <c r="AN25" s="175"/>
      <c r="AX25" s="175" t="s">
        <v>160</v>
      </c>
      <c r="AY25" s="175"/>
      <c r="AZ25" s="175"/>
      <c r="BA25" s="175"/>
      <c r="BB25" s="175"/>
      <c r="BC25" s="175"/>
      <c r="BD25" s="175"/>
      <c r="BE25" s="175"/>
      <c r="BF25" s="175"/>
      <c r="BG25" s="62"/>
      <c r="BH25" s="62"/>
      <c r="BI25" s="62"/>
      <c r="BJ25" s="62"/>
    </row>
    <row r="26" spans="2:63" ht="15.75" customHeight="1"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61"/>
      <c r="M26" s="61"/>
      <c r="N26" s="61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W26" s="61"/>
      <c r="AX26" s="175"/>
      <c r="AY26" s="175"/>
      <c r="AZ26" s="175"/>
      <c r="BA26" s="175"/>
      <c r="BB26" s="175"/>
      <c r="BC26" s="175"/>
      <c r="BD26" s="175"/>
      <c r="BE26" s="175"/>
      <c r="BF26" s="175"/>
      <c r="BG26" s="62"/>
      <c r="BH26" s="62"/>
      <c r="BI26" s="62"/>
      <c r="BJ26" s="62"/>
    </row>
    <row r="27" spans="2:63" ht="16.5" thickBot="1">
      <c r="M27" s="84"/>
      <c r="N27" s="79"/>
      <c r="O27" s="79"/>
      <c r="P27" s="79"/>
      <c r="Q27" s="79"/>
      <c r="R27" s="79"/>
      <c r="S27" s="79"/>
      <c r="AP27" s="84"/>
      <c r="AQ27" s="79"/>
      <c r="AR27" s="79"/>
      <c r="AS27" s="79"/>
      <c r="AT27" s="79"/>
      <c r="AU27" s="79"/>
      <c r="AV27" s="79"/>
      <c r="BI27" s="84"/>
      <c r="BJ27" s="79"/>
    </row>
    <row r="28" spans="2:63">
      <c r="E28" s="89">
        <v>1</v>
      </c>
      <c r="F28" s="83"/>
      <c r="G28" s="54"/>
      <c r="H28" s="54"/>
      <c r="I28" s="54"/>
      <c r="J28" s="54"/>
      <c r="K28" s="54"/>
      <c r="L28" s="168" t="s">
        <v>159</v>
      </c>
      <c r="M28" s="167"/>
      <c r="N28" s="9"/>
      <c r="O28" s="9"/>
      <c r="P28" s="9"/>
      <c r="Q28" s="9"/>
      <c r="R28" s="9"/>
      <c r="S28" s="9"/>
      <c r="T28" s="91">
        <v>7</v>
      </c>
      <c r="AH28" s="89">
        <v>4</v>
      </c>
      <c r="AI28" s="86"/>
      <c r="AJ28" s="87"/>
      <c r="AK28" s="54"/>
      <c r="AL28" s="54"/>
      <c r="AM28" s="54"/>
      <c r="AN28" s="54"/>
      <c r="AO28" s="168" t="s">
        <v>151</v>
      </c>
      <c r="AP28" s="167"/>
      <c r="AQ28" s="9"/>
      <c r="AR28" s="9"/>
      <c r="AS28" s="9"/>
      <c r="AT28" s="9"/>
      <c r="AU28" s="9"/>
      <c r="AV28" s="9"/>
      <c r="AW28" s="91">
        <v>6</v>
      </c>
      <c r="AX28" s="9"/>
      <c r="BF28" s="89">
        <v>7</v>
      </c>
      <c r="BG28" s="53"/>
      <c r="BH28" s="168" t="s">
        <v>164</v>
      </c>
      <c r="BI28" s="167"/>
      <c r="BJ28" s="9"/>
      <c r="BK28" s="91">
        <v>8</v>
      </c>
    </row>
    <row r="29" spans="2:63" ht="16.5" thickBot="1">
      <c r="F29" s="84"/>
      <c r="G29" s="79"/>
      <c r="H29" s="79"/>
      <c r="I29" s="9"/>
      <c r="J29" s="9"/>
      <c r="K29" s="9"/>
      <c r="L29" s="167"/>
      <c r="M29" s="167"/>
      <c r="N29" s="9"/>
      <c r="O29" s="9"/>
      <c r="P29" s="9"/>
      <c r="Q29" s="9"/>
      <c r="R29" s="9"/>
      <c r="S29" s="9"/>
      <c r="T29" s="84"/>
      <c r="AI29" s="84"/>
      <c r="AJ29" s="79"/>
      <c r="AK29" s="79"/>
      <c r="AL29" s="9"/>
      <c r="AM29" s="9"/>
      <c r="AN29" s="9"/>
      <c r="AO29" s="167"/>
      <c r="AP29" s="167"/>
      <c r="AQ29" s="9"/>
      <c r="AR29" s="9"/>
      <c r="AS29" s="9"/>
      <c r="AT29" s="9"/>
      <c r="AU29" s="9"/>
      <c r="AV29" s="9"/>
      <c r="AW29" s="84"/>
      <c r="AX29" s="79"/>
      <c r="BG29" s="56"/>
      <c r="BH29" s="167"/>
      <c r="BI29" s="167"/>
      <c r="BJ29" s="9"/>
      <c r="BK29" s="82"/>
    </row>
    <row r="30" spans="2:63">
      <c r="B30" s="89">
        <v>3</v>
      </c>
      <c r="C30" s="53"/>
      <c r="D30" s="54"/>
      <c r="E30" s="168" t="s">
        <v>138</v>
      </c>
      <c r="F30" s="167"/>
      <c r="G30" s="9"/>
      <c r="H30" s="76"/>
      <c r="I30" s="89">
        <v>5</v>
      </c>
      <c r="P30" s="89">
        <v>2</v>
      </c>
      <c r="Q30" s="83"/>
      <c r="R30" s="54"/>
      <c r="S30" s="173" t="s">
        <v>140</v>
      </c>
      <c r="T30" s="167"/>
      <c r="U30" s="88"/>
      <c r="V30" s="85"/>
      <c r="W30" s="89">
        <v>6</v>
      </c>
      <c r="AE30" s="89">
        <v>0</v>
      </c>
      <c r="AF30" s="53"/>
      <c r="AG30" s="54"/>
      <c r="AH30" s="168" t="s">
        <v>149</v>
      </c>
      <c r="AI30" s="167"/>
      <c r="AJ30" s="9"/>
      <c r="AK30" s="9"/>
      <c r="AL30" s="91">
        <v>7</v>
      </c>
      <c r="AS30" s="89">
        <v>6</v>
      </c>
      <c r="AT30" s="86"/>
      <c r="AU30" s="54"/>
      <c r="AV30" s="168" t="s">
        <v>150</v>
      </c>
      <c r="AW30" s="167"/>
      <c r="AX30" s="9"/>
      <c r="AY30" s="85"/>
      <c r="AZ30" s="89">
        <v>7</v>
      </c>
      <c r="BG30" s="56"/>
      <c r="BH30" s="9"/>
      <c r="BI30" s="9"/>
      <c r="BJ30" s="9"/>
      <c r="BK30" s="82"/>
    </row>
    <row r="31" spans="2:63" ht="16.5" thickBot="1">
      <c r="C31" s="56"/>
      <c r="D31" s="9"/>
      <c r="E31" s="167"/>
      <c r="F31" s="167"/>
      <c r="G31" s="9"/>
      <c r="H31" s="77"/>
      <c r="Q31" s="84"/>
      <c r="R31" s="9"/>
      <c r="S31" s="167"/>
      <c r="T31" s="167"/>
      <c r="U31" s="9"/>
      <c r="V31" s="76"/>
      <c r="AF31" s="56"/>
      <c r="AG31" s="9"/>
      <c r="AH31" s="167"/>
      <c r="AI31" s="167"/>
      <c r="AJ31" s="9"/>
      <c r="AK31" s="9"/>
      <c r="AL31" s="84"/>
      <c r="AT31" s="84"/>
      <c r="AU31" s="9"/>
      <c r="AV31" s="167"/>
      <c r="AW31" s="167"/>
      <c r="AX31" s="9"/>
      <c r="AY31" s="76"/>
      <c r="BG31" s="56"/>
      <c r="BH31" s="9"/>
      <c r="BI31" s="9"/>
      <c r="BJ31" s="9"/>
      <c r="BK31" s="82"/>
    </row>
    <row r="32" spans="2:63">
      <c r="C32" s="56"/>
      <c r="F32" s="89">
        <v>7</v>
      </c>
      <c r="G32" s="74"/>
      <c r="H32" s="167" t="s">
        <v>137</v>
      </c>
      <c r="I32" s="168"/>
      <c r="J32" s="55"/>
      <c r="K32" s="89">
        <v>2</v>
      </c>
      <c r="N32" s="89">
        <v>0</v>
      </c>
      <c r="O32" s="53"/>
      <c r="P32" s="168" t="s">
        <v>139</v>
      </c>
      <c r="Q32" s="167"/>
      <c r="R32" s="85"/>
      <c r="S32" s="92">
        <v>5</v>
      </c>
      <c r="T32" s="9"/>
      <c r="U32" s="9"/>
      <c r="V32" s="76"/>
      <c r="AF32" s="56"/>
      <c r="AI32" s="89">
        <v>3</v>
      </c>
      <c r="AJ32" s="53"/>
      <c r="AK32" s="168" t="s">
        <v>147</v>
      </c>
      <c r="AL32" s="167"/>
      <c r="AM32" s="85"/>
      <c r="AN32" s="89">
        <v>7</v>
      </c>
      <c r="AQ32" s="89">
        <v>3</v>
      </c>
      <c r="AR32" s="53"/>
      <c r="AS32" s="168" t="s">
        <v>148</v>
      </c>
      <c r="AT32" s="167"/>
      <c r="AU32" s="85"/>
      <c r="AV32" s="89">
        <v>4</v>
      </c>
      <c r="AY32" s="76"/>
      <c r="BG32" s="56"/>
      <c r="BH32" s="9"/>
      <c r="BI32" s="9"/>
      <c r="BJ32" s="9"/>
      <c r="BK32" s="75"/>
    </row>
    <row r="33" spans="2:63" ht="16.5" thickBot="1">
      <c r="C33" s="58"/>
      <c r="G33" s="75"/>
      <c r="H33" s="167"/>
      <c r="I33" s="167"/>
      <c r="J33" s="57"/>
      <c r="O33" s="56"/>
      <c r="P33" s="167"/>
      <c r="Q33" s="167"/>
      <c r="R33" s="81"/>
      <c r="S33" s="9"/>
      <c r="T33" s="9"/>
      <c r="U33" s="9"/>
      <c r="V33" s="76"/>
      <c r="AF33" s="58"/>
      <c r="AJ33" s="56"/>
      <c r="AK33" s="167"/>
      <c r="AL33" s="167"/>
      <c r="AM33" s="81"/>
      <c r="AR33" s="56"/>
      <c r="AS33" s="167"/>
      <c r="AT33" s="167"/>
      <c r="AU33" s="81"/>
      <c r="AY33" s="76"/>
      <c r="BF33" s="169" t="s">
        <v>162</v>
      </c>
      <c r="BG33" s="170"/>
      <c r="BH33" s="9"/>
      <c r="BI33" s="9"/>
      <c r="BJ33" s="169" t="s">
        <v>161</v>
      </c>
      <c r="BK33" s="170"/>
    </row>
    <row r="34" spans="2:63">
      <c r="B34" s="94" t="s">
        <v>131</v>
      </c>
      <c r="C34" s="94"/>
      <c r="F34" s="94" t="s">
        <v>132</v>
      </c>
      <c r="G34" s="94"/>
      <c r="J34" s="94" t="s">
        <v>133</v>
      </c>
      <c r="K34" s="94"/>
      <c r="N34" s="94" t="s">
        <v>134</v>
      </c>
      <c r="O34" s="94"/>
      <c r="R34" s="94" t="s">
        <v>135</v>
      </c>
      <c r="S34" s="94"/>
      <c r="V34" s="165" t="s">
        <v>136</v>
      </c>
      <c r="W34" s="166"/>
      <c r="AE34" s="94" t="s">
        <v>141</v>
      </c>
      <c r="AF34" s="94"/>
      <c r="AI34" s="94" t="s">
        <v>142</v>
      </c>
      <c r="AJ34" s="94"/>
      <c r="AM34" s="94" t="s">
        <v>143</v>
      </c>
      <c r="AN34" s="94"/>
      <c r="AQ34" s="94" t="s">
        <v>144</v>
      </c>
      <c r="AR34" s="94"/>
      <c r="AU34" s="94" t="s">
        <v>145</v>
      </c>
      <c r="AV34" s="94"/>
      <c r="AY34" s="165" t="s">
        <v>146</v>
      </c>
      <c r="AZ34" s="166"/>
      <c r="BF34" s="171"/>
      <c r="BG34" s="172"/>
      <c r="BJ34" s="171"/>
      <c r="BK34" s="172"/>
    </row>
    <row r="35" spans="2:63">
      <c r="B35" s="160" t="s">
        <v>191</v>
      </c>
      <c r="C35" s="160"/>
      <c r="F35" s="160" t="s">
        <v>189</v>
      </c>
      <c r="G35" s="160"/>
      <c r="J35" s="160" t="s">
        <v>193</v>
      </c>
      <c r="K35" s="160"/>
      <c r="N35" s="160" t="s">
        <v>192</v>
      </c>
      <c r="O35" s="160"/>
      <c r="R35" s="160" t="s">
        <v>190</v>
      </c>
      <c r="S35" s="160"/>
      <c r="V35" s="161" t="s">
        <v>188</v>
      </c>
      <c r="W35" s="162"/>
      <c r="AE35" s="160" t="s">
        <v>176</v>
      </c>
      <c r="AF35" s="160"/>
      <c r="AI35" s="160" t="s">
        <v>195</v>
      </c>
      <c r="AJ35" s="160"/>
      <c r="AM35" s="160" t="s">
        <v>198</v>
      </c>
      <c r="AN35" s="160"/>
      <c r="AQ35" s="160" t="s">
        <v>197</v>
      </c>
      <c r="AR35" s="160"/>
      <c r="AU35" s="160" t="s">
        <v>196</v>
      </c>
      <c r="AV35" s="160"/>
      <c r="AY35" s="161" t="s">
        <v>194</v>
      </c>
      <c r="AZ35" s="162"/>
      <c r="BF35" s="160" t="s">
        <v>172</v>
      </c>
      <c r="BG35" s="160"/>
      <c r="BJ35" s="160" t="s">
        <v>219</v>
      </c>
      <c r="BK35" s="160"/>
    </row>
    <row r="36" spans="2:63">
      <c r="B36" s="160"/>
      <c r="C36" s="160"/>
      <c r="F36" s="160"/>
      <c r="G36" s="160"/>
      <c r="J36" s="160"/>
      <c r="K36" s="160"/>
      <c r="N36" s="160"/>
      <c r="O36" s="160"/>
      <c r="R36" s="160"/>
      <c r="S36" s="160"/>
      <c r="V36" s="161"/>
      <c r="W36" s="162"/>
      <c r="AE36" s="160"/>
      <c r="AF36" s="160"/>
      <c r="AI36" s="160"/>
      <c r="AJ36" s="160"/>
      <c r="AM36" s="160"/>
      <c r="AN36" s="160"/>
      <c r="AQ36" s="160"/>
      <c r="AR36" s="160"/>
      <c r="AU36" s="160"/>
      <c r="AV36" s="160"/>
      <c r="AY36" s="161"/>
      <c r="AZ36" s="162"/>
      <c r="BF36" s="160"/>
      <c r="BG36" s="160"/>
      <c r="BJ36" s="160"/>
      <c r="BK36" s="160"/>
    </row>
    <row r="37" spans="2:63">
      <c r="B37" s="160"/>
      <c r="C37" s="160"/>
      <c r="F37" s="160"/>
      <c r="G37" s="160"/>
      <c r="J37" s="160"/>
      <c r="K37" s="160"/>
      <c r="N37" s="160"/>
      <c r="O37" s="160"/>
      <c r="R37" s="160"/>
      <c r="S37" s="160"/>
      <c r="V37" s="161"/>
      <c r="W37" s="162"/>
      <c r="AE37" s="160"/>
      <c r="AF37" s="160"/>
      <c r="AI37" s="160"/>
      <c r="AJ37" s="160"/>
      <c r="AM37" s="160"/>
      <c r="AN37" s="160"/>
      <c r="AQ37" s="160"/>
      <c r="AR37" s="160"/>
      <c r="AU37" s="160"/>
      <c r="AV37" s="160"/>
      <c r="AY37" s="161"/>
      <c r="AZ37" s="162"/>
      <c r="BF37" s="160"/>
      <c r="BG37" s="160"/>
      <c r="BJ37" s="160"/>
      <c r="BK37" s="160"/>
    </row>
    <row r="38" spans="2:63">
      <c r="B38" s="160"/>
      <c r="C38" s="160"/>
      <c r="F38" s="160"/>
      <c r="G38" s="160"/>
      <c r="J38" s="160"/>
      <c r="K38" s="160"/>
      <c r="N38" s="160"/>
      <c r="O38" s="160"/>
      <c r="R38" s="160"/>
      <c r="S38" s="160"/>
      <c r="V38" s="161"/>
      <c r="W38" s="162"/>
      <c r="AE38" s="160"/>
      <c r="AF38" s="160"/>
      <c r="AI38" s="160"/>
      <c r="AJ38" s="160"/>
      <c r="AM38" s="160"/>
      <c r="AN38" s="160"/>
      <c r="AQ38" s="160"/>
      <c r="AR38" s="160"/>
      <c r="AU38" s="160"/>
      <c r="AV38" s="160"/>
      <c r="AY38" s="161"/>
      <c r="AZ38" s="162"/>
      <c r="BF38" s="160"/>
      <c r="BG38" s="160"/>
      <c r="BJ38" s="160"/>
      <c r="BK38" s="160"/>
    </row>
    <row r="39" spans="2:63">
      <c r="B39" s="160"/>
      <c r="C39" s="160"/>
      <c r="F39" s="160"/>
      <c r="G39" s="160"/>
      <c r="J39" s="160"/>
      <c r="K39" s="160"/>
      <c r="N39" s="160"/>
      <c r="O39" s="160"/>
      <c r="R39" s="160"/>
      <c r="S39" s="160"/>
      <c r="V39" s="161"/>
      <c r="W39" s="162"/>
      <c r="AE39" s="160"/>
      <c r="AF39" s="160"/>
      <c r="AI39" s="160"/>
      <c r="AJ39" s="160"/>
      <c r="AM39" s="160"/>
      <c r="AN39" s="160"/>
      <c r="AQ39" s="160"/>
      <c r="AR39" s="160"/>
      <c r="AU39" s="160"/>
      <c r="AV39" s="160"/>
      <c r="AY39" s="161"/>
      <c r="AZ39" s="162"/>
      <c r="BF39" s="160"/>
      <c r="BG39" s="160"/>
      <c r="BJ39" s="160"/>
      <c r="BK39" s="160"/>
    </row>
    <row r="40" spans="2:63">
      <c r="B40" s="160"/>
      <c r="C40" s="160"/>
      <c r="F40" s="160"/>
      <c r="G40" s="160"/>
      <c r="J40" s="160"/>
      <c r="K40" s="160"/>
      <c r="N40" s="160"/>
      <c r="O40" s="160"/>
      <c r="R40" s="160"/>
      <c r="S40" s="160"/>
      <c r="V40" s="161"/>
      <c r="W40" s="162"/>
      <c r="AE40" s="160"/>
      <c r="AF40" s="160"/>
      <c r="AI40" s="160"/>
      <c r="AJ40" s="160"/>
      <c r="AM40" s="160"/>
      <c r="AN40" s="160"/>
      <c r="AQ40" s="160"/>
      <c r="AR40" s="160"/>
      <c r="AU40" s="160"/>
      <c r="AV40" s="160"/>
      <c r="AY40" s="161"/>
      <c r="AZ40" s="162"/>
      <c r="BF40" s="160"/>
      <c r="BG40" s="160"/>
      <c r="BJ40" s="160"/>
      <c r="BK40" s="160"/>
    </row>
    <row r="41" spans="2:63" ht="16.5" thickBot="1">
      <c r="B41" s="160"/>
      <c r="C41" s="160"/>
      <c r="F41" s="160"/>
      <c r="G41" s="160"/>
      <c r="J41" s="160"/>
      <c r="K41" s="160"/>
      <c r="N41" s="160"/>
      <c r="O41" s="160"/>
      <c r="R41" s="160"/>
      <c r="S41" s="160"/>
      <c r="V41" s="163"/>
      <c r="W41" s="164"/>
      <c r="AE41" s="160"/>
      <c r="AF41" s="160"/>
      <c r="AI41" s="160"/>
      <c r="AJ41" s="160"/>
      <c r="AM41" s="160"/>
      <c r="AN41" s="160"/>
      <c r="AQ41" s="160"/>
      <c r="AR41" s="160"/>
      <c r="AU41" s="160"/>
      <c r="AV41" s="160"/>
      <c r="AY41" s="163"/>
      <c r="AZ41" s="164"/>
      <c r="BF41" s="160"/>
      <c r="BG41" s="160"/>
      <c r="BJ41" s="160"/>
      <c r="BK41" s="160"/>
    </row>
  </sheetData>
  <mergeCells count="95">
    <mergeCell ref="B2:N3"/>
    <mergeCell ref="X2:AO3"/>
    <mergeCell ref="AF5:AG6"/>
    <mergeCell ref="P7:Q8"/>
    <mergeCell ref="AV7:AW8"/>
    <mergeCell ref="BD9:BE10"/>
    <mergeCell ref="D11:E12"/>
    <mergeCell ref="L11:M12"/>
    <mergeCell ref="T11:U12"/>
    <mergeCell ref="AB11:AC12"/>
    <mergeCell ref="AJ11:AK12"/>
    <mergeCell ref="AR11:AS12"/>
    <mergeCell ref="AZ11:BA12"/>
    <mergeCell ref="H9:I10"/>
    <mergeCell ref="X9:Y10"/>
    <mergeCell ref="AN9:AO10"/>
    <mergeCell ref="BH11:BI12"/>
    <mergeCell ref="B13:C13"/>
    <mergeCell ref="F13:G13"/>
    <mergeCell ref="J13:K13"/>
    <mergeCell ref="N13:O13"/>
    <mergeCell ref="R13:S13"/>
    <mergeCell ref="V13:W13"/>
    <mergeCell ref="Z13:AA13"/>
    <mergeCell ref="AD13:AE13"/>
    <mergeCell ref="AH13:AI13"/>
    <mergeCell ref="BJ13:BK13"/>
    <mergeCell ref="B14:C20"/>
    <mergeCell ref="F14:G20"/>
    <mergeCell ref="J14:K20"/>
    <mergeCell ref="N14:O20"/>
    <mergeCell ref="R14:S20"/>
    <mergeCell ref="V14:W20"/>
    <mergeCell ref="Z14:AA20"/>
    <mergeCell ref="AD14:AE20"/>
    <mergeCell ref="AH14:AI20"/>
    <mergeCell ref="AL13:AM13"/>
    <mergeCell ref="AP13:AQ13"/>
    <mergeCell ref="AT13:AU13"/>
    <mergeCell ref="AX13:AY13"/>
    <mergeCell ref="BB13:BC13"/>
    <mergeCell ref="BF13:BG13"/>
    <mergeCell ref="B25:K26"/>
    <mergeCell ref="AE25:AN26"/>
    <mergeCell ref="AX25:BF26"/>
    <mergeCell ref="AL14:AM20"/>
    <mergeCell ref="AP14:AQ20"/>
    <mergeCell ref="AT14:AU20"/>
    <mergeCell ref="AX14:AY20"/>
    <mergeCell ref="BB14:BC20"/>
    <mergeCell ref="BF14:BG20"/>
    <mergeCell ref="BJ14:BK20"/>
    <mergeCell ref="J21:K22"/>
    <mergeCell ref="V21:W22"/>
    <mergeCell ref="AP21:AQ22"/>
    <mergeCell ref="BD21:BE22"/>
    <mergeCell ref="L28:M29"/>
    <mergeCell ref="AO28:AP29"/>
    <mergeCell ref="BH28:BI29"/>
    <mergeCell ref="E30:F31"/>
    <mergeCell ref="S30:T31"/>
    <mergeCell ref="AH30:AI31"/>
    <mergeCell ref="AV30:AW31"/>
    <mergeCell ref="BF33:BG34"/>
    <mergeCell ref="BJ33:BK34"/>
    <mergeCell ref="AE34:AF34"/>
    <mergeCell ref="AI34:AJ34"/>
    <mergeCell ref="AM34:AN34"/>
    <mergeCell ref="AQ34:AR34"/>
    <mergeCell ref="V34:W34"/>
    <mergeCell ref="H32:I33"/>
    <mergeCell ref="P32:Q33"/>
    <mergeCell ref="AK32:AL33"/>
    <mergeCell ref="AS32:AT33"/>
    <mergeCell ref="BJ35:BK41"/>
    <mergeCell ref="AU34:AV34"/>
    <mergeCell ref="AY34:AZ34"/>
    <mergeCell ref="B35:C41"/>
    <mergeCell ref="F35:G41"/>
    <mergeCell ref="J35:K41"/>
    <mergeCell ref="N35:O41"/>
    <mergeCell ref="R35:S41"/>
    <mergeCell ref="V35:W41"/>
    <mergeCell ref="AE35:AF41"/>
    <mergeCell ref="AI35:AJ41"/>
    <mergeCell ref="B34:C34"/>
    <mergeCell ref="F34:G34"/>
    <mergeCell ref="J34:K34"/>
    <mergeCell ref="N34:O34"/>
    <mergeCell ref="R34:S34"/>
    <mergeCell ref="AM35:AN41"/>
    <mergeCell ref="AQ35:AR41"/>
    <mergeCell ref="AU35:AV41"/>
    <mergeCell ref="AY35:AZ41"/>
    <mergeCell ref="BF35:BG41"/>
  </mergeCells>
  <phoneticPr fontId="3"/>
  <pageMargins left="0.70866141732283472" right="0.70866141732283472" top="0.74803149606299213" bottom="0.74803149606299213" header="0.31496062992125984" footer="0.31496062992125984"/>
  <pageSetup paperSize="9" scale="7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ﾀｲﾑﾃｰﾌﾞﾙ</vt:lpstr>
      <vt:lpstr>レギュラーリーグ表</vt:lpstr>
      <vt:lpstr>ママさんJr.リーグ表</vt:lpstr>
      <vt:lpstr>トーナメント表</vt:lpstr>
      <vt:lpstr>ﾀｲﾑﾃｰﾌﾞﾙ!Print_Area</vt:lpstr>
      <vt:lpstr>トーナメント表!Print_Area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kyota</dc:creator>
  <cp:lastModifiedBy>kyota</cp:lastModifiedBy>
  <cp:lastPrinted>2017-09-17T04:12:30Z</cp:lastPrinted>
  <dcterms:created xsi:type="dcterms:W3CDTF">2015-02-25T08:58:39Z</dcterms:created>
  <dcterms:modified xsi:type="dcterms:W3CDTF">2017-09-30T10:08:41Z</dcterms:modified>
</cp:coreProperties>
</file>